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defaultThemeVersion="166925"/>
  <mc:AlternateContent xmlns:mc="http://schemas.openxmlformats.org/markup-compatibility/2006">
    <mc:Choice Requires="x15">
      <x15ac:absPath xmlns:x15ac="http://schemas.microsoft.com/office/spreadsheetml/2010/11/ac" url="/Users/uqjrevez/Documents/projects/supervision/Mark-Xiaotong_Wang/manuscript/PLoS Genetics/submission2/Supplementary_files/"/>
    </mc:Choice>
  </mc:AlternateContent>
  <xr:revisionPtr revIDLastSave="0" documentId="13_ncr:1_{B1227503-E9FF-C543-8BF3-115B63D03F7C}" xr6:coauthVersionLast="47" xr6:coauthVersionMax="47" xr10:uidLastSave="{00000000-0000-0000-0000-000000000000}"/>
  <bookViews>
    <workbookView xWindow="2240" yWindow="500" windowWidth="26560" windowHeight="10920" tabRatio="500" xr2:uid="{00000000-000D-0000-FFFF-FFFF00000000}"/>
  </bookViews>
  <sheets>
    <sheet name="A" sheetId="2" r:id="rId1"/>
    <sheet name="B" sheetId="26" r:id="rId2"/>
    <sheet name="C" sheetId="32" r:id="rId3"/>
    <sheet name="D" sheetId="1" r:id="rId4"/>
    <sheet name="E" sheetId="13" r:id="rId5"/>
    <sheet name="F" sheetId="3" r:id="rId6"/>
    <sheet name="G" sheetId="4" r:id="rId7"/>
    <sheet name="H" sheetId="27" r:id="rId8"/>
    <sheet name="I" sheetId="5" r:id="rId9"/>
    <sheet name="J" sheetId="6" r:id="rId10"/>
    <sheet name="K" sheetId="18" r:id="rId11"/>
    <sheet name="L" sheetId="8" r:id="rId12"/>
    <sheet name="M" sheetId="28" r:id="rId13"/>
    <sheet name="N" sheetId="29" r:id="rId14"/>
    <sheet name="O" sheetId="9" r:id="rId15"/>
    <sheet name="P" sheetId="12" r:id="rId16"/>
    <sheet name="Q" sheetId="22" r:id="rId17"/>
    <sheet name="R" sheetId="19" r:id="rId18"/>
    <sheet name="S" sheetId="14" r:id="rId19"/>
    <sheet name="T" sheetId="15" r:id="rId20"/>
    <sheet name="U" sheetId="16" r:id="rId21"/>
    <sheet name="V" sheetId="33" r:id="rId22"/>
    <sheet name="W" sheetId="34" r:id="rId23"/>
    <sheet name="X" sheetId="35" r:id="rId24"/>
    <sheet name="Y" sheetId="36" r:id="rId25"/>
    <sheet name="Z" sheetId="37" r:id="rId26"/>
    <sheet name="AA" sheetId="38" r:id="rId27"/>
    <sheet name="AB" sheetId="39" r:id="rId28"/>
    <sheet name="AC" sheetId="40" r:id="rId29"/>
  </sheets>
  <definedNames>
    <definedName name="_xlnm._FilterDatabase" localSheetId="3" hidden="1">D!$A$6:$M$26</definedName>
    <definedName name="_xlnm._FilterDatabase" localSheetId="4" hidden="1">E!$A$5:$M$160</definedName>
    <definedName name="_xlnm._FilterDatabase" localSheetId="5" hidden="1">F!$A$5:$H$12</definedName>
    <definedName name="_xlnm._FilterDatabase" localSheetId="8" hidden="1">I!$A$5:$S$119</definedName>
    <definedName name="_xlnm._FilterDatabase" localSheetId="10" hidden="1">K!$A$6:$K$11</definedName>
    <definedName name="_xlnm._FilterDatabase" localSheetId="11" hidden="1">L!$A$4:$F$44</definedName>
    <definedName name="_xlnm._FilterDatabase" localSheetId="15" hidden="1">P!$A$5:$AA$144</definedName>
    <definedName name="_xlnm._FilterDatabase" localSheetId="17" hidden="1">'R'!$A$4:$P$26</definedName>
    <definedName name="_xlnm._FilterDatabase" localSheetId="18" hidden="1">S!$A$5:$N$24</definedName>
    <definedName name="_xlnm._FilterDatabase" localSheetId="19" hidden="1">T!$A$5:$J$108</definedName>
    <definedName name="_xlnm._FilterDatabase" localSheetId="20" hidden="1">U!$A$5:$K$32</definedName>
    <definedName name="_Toc90464947" localSheetId="0">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9" l="1"/>
  <c r="E10" i="39"/>
  <c r="H8" i="32"/>
  <c r="H7" i="32"/>
  <c r="H6" i="32"/>
  <c r="H5" i="32"/>
  <c r="AC7" i="12" l="1"/>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6" i="12"/>
  <c r="AD8" i="4" l="1"/>
  <c r="AD7" i="4"/>
  <c r="X8" i="4"/>
  <c r="X7" i="4"/>
  <c r="R8" i="4"/>
  <c r="R7" i="4"/>
  <c r="R6" i="4"/>
  <c r="L8" i="4"/>
  <c r="L7" i="4"/>
  <c r="Q13" i="6"/>
  <c r="R16" i="6"/>
  <c r="R15" i="6"/>
  <c r="R14" i="6"/>
  <c r="R13" i="6"/>
  <c r="R12" i="6"/>
  <c r="R11" i="6"/>
  <c r="R10" i="6"/>
  <c r="R8" i="6"/>
  <c r="Q16" i="6"/>
  <c r="Q15" i="6"/>
  <c r="Q14" i="6"/>
  <c r="Q12" i="6"/>
  <c r="Q11" i="6"/>
  <c r="Q10" i="6"/>
  <c r="Q8" i="6"/>
  <c r="R7" i="6"/>
  <c r="Q7" i="6"/>
  <c r="R6" i="6"/>
  <c r="Q6" i="6"/>
</calcChain>
</file>

<file path=xl/sharedStrings.xml><?xml version="1.0" encoding="utf-8"?>
<sst xmlns="http://schemas.openxmlformats.org/spreadsheetml/2006/main" count="3247" uniqueCount="897">
  <si>
    <t>Min.</t>
  </si>
  <si>
    <t>Median</t>
  </si>
  <si>
    <t>Mean</t>
  </si>
  <si>
    <t>Max.</t>
  </si>
  <si>
    <t>N</t>
  </si>
  <si>
    <t>EUR</t>
  </si>
  <si>
    <t>SAS</t>
  </si>
  <si>
    <t>AFR</t>
  </si>
  <si>
    <t>EAS</t>
  </si>
  <si>
    <t>1st.Qu.</t>
  </si>
  <si>
    <t>3rd.Qu.</t>
  </si>
  <si>
    <t>NA</t>
  </si>
  <si>
    <t>beta</t>
  </si>
  <si>
    <t>r2</t>
  </si>
  <si>
    <t>Heritability</t>
  </si>
  <si>
    <t>Estimate</t>
  </si>
  <si>
    <t>SNP-based heritability</t>
  </si>
  <si>
    <t>Ancestry</t>
  </si>
  <si>
    <r>
      <t>P</t>
    </r>
    <r>
      <rPr>
        <b/>
        <sz val="12"/>
        <rFont val="Calibri"/>
        <family val="2"/>
      </rPr>
      <t>-value</t>
    </r>
  </si>
  <si>
    <t>s.d.</t>
  </si>
  <si>
    <t>Covariate</t>
  </si>
  <si>
    <t>CHR</t>
  </si>
  <si>
    <t>SNP</t>
  </si>
  <si>
    <t>POS</t>
  </si>
  <si>
    <t>A1</t>
  </si>
  <si>
    <t>A2</t>
  </si>
  <si>
    <t>AF1</t>
  </si>
  <si>
    <t>BETA</t>
  </si>
  <si>
    <t>SE</t>
  </si>
  <si>
    <t>P</t>
  </si>
  <si>
    <t>rs17467825</t>
  </si>
  <si>
    <t>G</t>
  </si>
  <si>
    <t>A</t>
  </si>
  <si>
    <t>rs146759773</t>
  </si>
  <si>
    <t>C</t>
  </si>
  <si>
    <t>rs1352846</t>
  </si>
  <si>
    <t>Prioritised in</t>
  </si>
  <si>
    <t>rs10070734</t>
  </si>
  <si>
    <t>T</t>
  </si>
  <si>
    <t>rs10085881</t>
  </si>
  <si>
    <t>rs1038165</t>
  </si>
  <si>
    <t>rs10426</t>
  </si>
  <si>
    <t>rs10454087</t>
  </si>
  <si>
    <t>rs1047891</t>
  </si>
  <si>
    <t>rs10859995</t>
  </si>
  <si>
    <t>rs10887718</t>
  </si>
  <si>
    <t>rs10908419</t>
  </si>
  <si>
    <t>rs10908465</t>
  </si>
  <si>
    <t>rs11076175</t>
  </si>
  <si>
    <t>rs11108368</t>
  </si>
  <si>
    <t>rs11127186</t>
  </si>
  <si>
    <t>rs11182428</t>
  </si>
  <si>
    <t>rs11264322</t>
  </si>
  <si>
    <t>rs1149605</t>
  </si>
  <si>
    <t>rs11542462</t>
  </si>
  <si>
    <t>rs115621755</t>
  </si>
  <si>
    <t>rs11606</t>
  </si>
  <si>
    <t>rs116970203</t>
  </si>
  <si>
    <t>rs11732896</t>
  </si>
  <si>
    <t>rs12056768</t>
  </si>
  <si>
    <t>rs12123821</t>
  </si>
  <si>
    <t>rs12317268</t>
  </si>
  <si>
    <t>rs12372115</t>
  </si>
  <si>
    <t>rs1260326</t>
  </si>
  <si>
    <t>rs12794714</t>
  </si>
  <si>
    <t>rs12803256</t>
  </si>
  <si>
    <t>rs13060130</t>
  </si>
  <si>
    <t>rs13104260</t>
  </si>
  <si>
    <t>rs13284054</t>
  </si>
  <si>
    <t>rs140371183</t>
  </si>
  <si>
    <t>rs142158911</t>
  </si>
  <si>
    <t>rs1660839</t>
  </si>
  <si>
    <t>rs17216707</t>
  </si>
  <si>
    <t>rs17231506</t>
  </si>
  <si>
    <t>rs1800588</t>
  </si>
  <si>
    <t>rs1933064</t>
  </si>
  <si>
    <t>rs2012736</t>
  </si>
  <si>
    <t>rs2037511</t>
  </si>
  <si>
    <t>rs2074735</t>
  </si>
  <si>
    <t>rs212100</t>
  </si>
  <si>
    <t>rs2131925</t>
  </si>
  <si>
    <t>rs2207132</t>
  </si>
  <si>
    <t>rs2229742</t>
  </si>
  <si>
    <t>rs2248551</t>
  </si>
  <si>
    <t>rs2346264</t>
  </si>
  <si>
    <t>rs2585442</t>
  </si>
  <si>
    <t>rs261291</t>
  </si>
  <si>
    <t>rs2710651</t>
  </si>
  <si>
    <t>rs2725371</t>
  </si>
  <si>
    <t>rs2762943</t>
  </si>
  <si>
    <t>rs28374650</t>
  </si>
  <si>
    <t>rs2847500</t>
  </si>
  <si>
    <t>rs28692966</t>
  </si>
  <si>
    <t>rs2952289</t>
  </si>
  <si>
    <t>rs31612</t>
  </si>
  <si>
    <t>rs325384</t>
  </si>
  <si>
    <t>rs34290760</t>
  </si>
  <si>
    <t>rs35408430</t>
  </si>
  <si>
    <t>rs3814995</t>
  </si>
  <si>
    <t>rs3849374</t>
  </si>
  <si>
    <t>rs3925446</t>
  </si>
  <si>
    <t>rs4121823</t>
  </si>
  <si>
    <t>rs4327060</t>
  </si>
  <si>
    <t>rs4364259</t>
  </si>
  <si>
    <t>rs4418728</t>
  </si>
  <si>
    <t>rs4575545</t>
  </si>
  <si>
    <t>rs4616820</t>
  </si>
  <si>
    <t>rs4738684</t>
  </si>
  <si>
    <t>rs484195</t>
  </si>
  <si>
    <t>rs541041</t>
  </si>
  <si>
    <t>rs55829990</t>
  </si>
  <si>
    <t>rs590215</t>
  </si>
  <si>
    <t>rs6003456</t>
  </si>
  <si>
    <t>rs6123359</t>
  </si>
  <si>
    <t>rs613808</t>
  </si>
  <si>
    <t>rs61816761</t>
  </si>
  <si>
    <t>rs61883501</t>
  </si>
  <si>
    <t>rs61891388</t>
  </si>
  <si>
    <t>rs62007299</t>
  </si>
  <si>
    <t>rs6671730</t>
  </si>
  <si>
    <t>rs6672758</t>
  </si>
  <si>
    <t>rs6782190</t>
  </si>
  <si>
    <t>rs6966728</t>
  </si>
  <si>
    <t>rs705117</t>
  </si>
  <si>
    <t>rs7149014</t>
  </si>
  <si>
    <t>rs727857</t>
  </si>
  <si>
    <t>rs72834856</t>
  </si>
  <si>
    <t>rs72997623</t>
  </si>
  <si>
    <t>rs73413596</t>
  </si>
  <si>
    <t>rs7412</t>
  </si>
  <si>
    <t>rs7522116</t>
  </si>
  <si>
    <t>rs7528419</t>
  </si>
  <si>
    <t>rs7569755</t>
  </si>
  <si>
    <t>rs75741381</t>
  </si>
  <si>
    <t>rs7604788</t>
  </si>
  <si>
    <t>rs76798800</t>
  </si>
  <si>
    <t>rs77532868</t>
  </si>
  <si>
    <t>rs7784802</t>
  </si>
  <si>
    <t>rs77924615</t>
  </si>
  <si>
    <t>rs78151190</t>
  </si>
  <si>
    <t>rs78168201</t>
  </si>
  <si>
    <t>rs78649910</t>
  </si>
  <si>
    <t>rs8018720</t>
  </si>
  <si>
    <t>rs804281</t>
  </si>
  <si>
    <t>rs8091117</t>
  </si>
  <si>
    <t>rs8113404</t>
  </si>
  <si>
    <t>rs867772</t>
  </si>
  <si>
    <t>rs9476310</t>
  </si>
  <si>
    <t>rs9490317</t>
  </si>
  <si>
    <t>rs964184</t>
  </si>
  <si>
    <t>rs9861009</t>
  </si>
  <si>
    <t>BETA_diff</t>
  </si>
  <si>
    <t>beta_t</t>
  </si>
  <si>
    <t>beta_t_p</t>
  </si>
  <si>
    <t>rs117913124</t>
  </si>
  <si>
    <t>AF1_diff</t>
  </si>
  <si>
    <t>PC</t>
  </si>
  <si>
    <t>t</t>
  </si>
  <si>
    <t>Very fair</t>
  </si>
  <si>
    <t>Fair</t>
  </si>
  <si>
    <t>Light olive</t>
  </si>
  <si>
    <t>Dark olive</t>
  </si>
  <si>
    <t>Brown</t>
  </si>
  <si>
    <t>Light</t>
  </si>
  <si>
    <t>Dark</t>
  </si>
  <si>
    <t>Skin colour</t>
  </si>
  <si>
    <t>Grouping</t>
  </si>
  <si>
    <t>UKB</t>
  </si>
  <si>
    <t>Stratified GWAS</t>
  </si>
  <si>
    <t>Dark Olive</t>
  </si>
  <si>
    <t>BP</t>
  </si>
  <si>
    <t>rs117576073</t>
  </si>
  <si>
    <t>rs112943319</t>
  </si>
  <si>
    <t>rs34407256</t>
  </si>
  <si>
    <t>9:125759861_TTTTC_T</t>
  </si>
  <si>
    <t>TTTTC</t>
  </si>
  <si>
    <t>rs4673553</t>
  </si>
  <si>
    <t>rs12913832</t>
  </si>
  <si>
    <t>rs4426330</t>
  </si>
  <si>
    <t>rs16891982</t>
  </si>
  <si>
    <t>rs4841132</t>
  </si>
  <si>
    <t>rs34650643</t>
  </si>
  <si>
    <t>1:27335529_GGAATGCAGT_G</t>
  </si>
  <si>
    <t>GGAATGCAGT</t>
  </si>
  <si>
    <t>rs35285316</t>
  </si>
  <si>
    <t>9:136151579_TGGTGCAGGCGCAGGAAAAAATTGTGGCAATTCCTCA_T</t>
  </si>
  <si>
    <t>TGGTGCAGGCGCAGGAAAAAATTGTGGCAATTCCTCA</t>
  </si>
  <si>
    <t>rs742493</t>
  </si>
  <si>
    <t>rs2642439</t>
  </si>
  <si>
    <t>rs1800407</t>
  </si>
  <si>
    <t>rs10908455</t>
  </si>
  <si>
    <t>rs57163592</t>
  </si>
  <si>
    <t>rs6724965</t>
  </si>
  <si>
    <t>7:107116625_AT_A</t>
  </si>
  <si>
    <t>AT</t>
  </si>
  <si>
    <t>rs6741951</t>
  </si>
  <si>
    <t>rs1229984</t>
  </si>
  <si>
    <t>rs6438900</t>
  </si>
  <si>
    <t>rs11591147</t>
  </si>
  <si>
    <t>rs1080755</t>
  </si>
  <si>
    <t>rs2139646</t>
  </si>
  <si>
    <t>rs763058201</t>
  </si>
  <si>
    <t>GTTGA</t>
  </si>
  <si>
    <t>rs111289297</t>
  </si>
  <si>
    <t>rs76617300</t>
  </si>
  <si>
    <t>rs10642047</t>
  </si>
  <si>
    <t>rs113642272</t>
  </si>
  <si>
    <t>rs11264223</t>
  </si>
  <si>
    <t>rs200210321</t>
  </si>
  <si>
    <t>3:49981907_CTT_C</t>
  </si>
  <si>
    <t>CTT</t>
  </si>
  <si>
    <t>rs28364331</t>
  </si>
  <si>
    <t>rs762456196</t>
  </si>
  <si>
    <t>TTTTTTG</t>
  </si>
  <si>
    <t>rs4149056</t>
  </si>
  <si>
    <t>14:104227611_TAAAAAAAA_T</t>
  </si>
  <si>
    <t>TAAAAAAAA</t>
  </si>
  <si>
    <t>rs77960347</t>
  </si>
  <si>
    <t>rs188247550</t>
  </si>
  <si>
    <t>19:36345667_AC_A</t>
  </si>
  <si>
    <t>AC</t>
  </si>
  <si>
    <t>1:150791702_TA_T</t>
  </si>
  <si>
    <t>TA</t>
  </si>
  <si>
    <t>rs2281718</t>
  </si>
  <si>
    <t>rs6013892</t>
  </si>
  <si>
    <t>rs8121940</t>
  </si>
  <si>
    <t>2:27748992_AT_A</t>
  </si>
  <si>
    <t>rs58235267</t>
  </si>
  <si>
    <t>rs13026284</t>
  </si>
  <si>
    <t>rs7691791</t>
  </si>
  <si>
    <t>rs521765</t>
  </si>
  <si>
    <t>rs2306390</t>
  </si>
  <si>
    <t>rs17423182</t>
  </si>
  <si>
    <t>rs35749740</t>
  </si>
  <si>
    <t>19:4331940_AAAAG_A</t>
  </si>
  <si>
    <t>AAAAG</t>
  </si>
  <si>
    <t>rs10330</t>
  </si>
  <si>
    <t>rs576508629</t>
  </si>
  <si>
    <t>rs6887019</t>
  </si>
  <si>
    <t>rs9501117</t>
  </si>
  <si>
    <t>rs7790121</t>
  </si>
  <si>
    <t>Freq</t>
  </si>
  <si>
    <t>se</t>
  </si>
  <si>
    <t>rs61883496</t>
  </si>
  <si>
    <t>rs2607863</t>
  </si>
  <si>
    <t>rs2762942</t>
  </si>
  <si>
    <t>rs61815559</t>
  </si>
  <si>
    <t>rs141970801</t>
  </si>
  <si>
    <t>–</t>
  </si>
  <si>
    <r>
      <t>LD r</t>
    </r>
    <r>
      <rPr>
        <b/>
        <vertAlign val="superscript"/>
        <sz val="12"/>
        <rFont val="Calibri"/>
        <family val="2"/>
      </rPr>
      <t>2</t>
    </r>
  </si>
  <si>
    <t>LD pair</t>
  </si>
  <si>
    <t>Lost</t>
  </si>
  <si>
    <t>rs35230619</t>
  </si>
  <si>
    <t>rs12881545</t>
  </si>
  <si>
    <t>rs138385079</t>
  </si>
  <si>
    <t>19:11918093_AT_A</t>
  </si>
  <si>
    <t>rs187429064</t>
  </si>
  <si>
    <t>Skin-colour-stratified meta-analysis</t>
  </si>
  <si>
    <t>Skin-colour-agnostic GWAS</t>
  </si>
  <si>
    <t>Ease of skin tanning</t>
  </si>
  <si>
    <t>Use of UV protection</t>
  </si>
  <si>
    <t>SNP set</t>
  </si>
  <si>
    <t>New</t>
  </si>
  <si>
    <t>BETA_J</t>
  </si>
  <si>
    <t>SE_J</t>
  </si>
  <si>
    <t>P_J</t>
  </si>
  <si>
    <t>rs6592175</t>
  </si>
  <si>
    <t>rs7314285</t>
  </si>
  <si>
    <t>rs145014216</t>
  </si>
  <si>
    <t>rs1960773</t>
  </si>
  <si>
    <t>4:78649143_GCAGTGATAATATA_G</t>
  </si>
  <si>
    <t>GCAGTGATAATATA</t>
  </si>
  <si>
    <t>rs34726834</t>
  </si>
  <si>
    <t>rs1037378</t>
  </si>
  <si>
    <t>rs10766194</t>
  </si>
  <si>
    <t>Dominance effects</t>
  </si>
  <si>
    <t>Additive effects</t>
  </si>
  <si>
    <t>Meta-analysis of SCS GWAS</t>
  </si>
  <si>
    <t>New SCA GWAS</t>
  </si>
  <si>
    <t>PDE3B : Intron Variant</t>
  </si>
  <si>
    <t>CYP2R1 : Synonymous Variant</t>
  </si>
  <si>
    <t>SDR42E1 : Stop Gained</t>
  </si>
  <si>
    <r>
      <t>r</t>
    </r>
    <r>
      <rPr>
        <b/>
        <vertAlign val="superscript"/>
        <sz val="12"/>
        <rFont val="Calibri"/>
        <family val="2"/>
      </rPr>
      <t>2</t>
    </r>
  </si>
  <si>
    <t>COPB1: eQTL+sQTL; PSMA1: sQTL</t>
  </si>
  <si>
    <t>SDR42E1: eQTL</t>
  </si>
  <si>
    <t>Annotations</t>
  </si>
  <si>
    <t xml:space="preserve">dbSNP </t>
  </si>
  <si>
    <t>GTEx</t>
  </si>
  <si>
    <r>
      <t>LD r</t>
    </r>
    <r>
      <rPr>
        <b/>
        <vertAlign val="superscript"/>
        <sz val="12"/>
        <rFont val="Calibri (Body)"/>
      </rPr>
      <t>2</t>
    </r>
  </si>
  <si>
    <t>CYP2R1: sQTL</t>
  </si>
  <si>
    <t>BMI</t>
  </si>
  <si>
    <t>Time spent outdoors (summer)</t>
  </si>
  <si>
    <t>Time spent outdoors (winter)</t>
  </si>
  <si>
    <t>Age</t>
  </si>
  <si>
    <t>Genotyping batch</t>
  </si>
  <si>
    <t>Std. Error</t>
  </si>
  <si>
    <t>t value</t>
  </si>
  <si>
    <t>Pr(&gt;|t|)</t>
  </si>
  <si>
    <t>(Intercept)</t>
  </si>
  <si>
    <t>Gene</t>
  </si>
  <si>
    <t>Gene location</t>
  </si>
  <si>
    <t>PheWAS</t>
  </si>
  <si>
    <t>SLC45A2</t>
  </si>
  <si>
    <t>Overlapping</t>
  </si>
  <si>
    <t>Missense variant in SLC45A2</t>
  </si>
  <si>
    <t>HERC2</t>
  </si>
  <si>
    <t>Intronic variant in HERC2; eQTL for HERC2 in Whole Blood</t>
  </si>
  <si>
    <t>LOC157273/RP11-115J16.1/PPP1R3B</t>
  </si>
  <si>
    <t>Non Coding Transcript Variant for LOC157273/RP11-115J16.1;  eQTL TNKS and RP11-115J16.2 in liver; eQTL for CTA-398F10.2 and CLDN23 in sun-exposed skin; eQTL for CTA-398F10.2  in non-sun-exposed skin</t>
  </si>
  <si>
    <t>NOX4</t>
  </si>
  <si>
    <t>Intron variant in NOX4; eQTL for CBX3P7 in sun-exposed skin</t>
  </si>
  <si>
    <t>The top associations for rs521765 were with dermatological and skeletal traits, such as ease of skin tanning (P=1.537e-84; PMID 31427789), skin colour (P=1.703e-80; PMID 31427789), hair colour (P&lt;3.33e-9, PMID 31427789) and height (P=2.2e-15; PMID 30124842). The top associations for NOX4 were with dermatological and skeletal traits, such as ease of skin tanning (P=8.7132e-139; PMID 31427789), skin colour (P=3.5391e-108; PMID 31427789), hair colour (PBlonde=4.5697e-49; PDarkBrown=8.6596e-34; PBlack=2.5165e-13; PMID 31427789), and height (P=3.4116e-16; PMID 30124842).</t>
  </si>
  <si>
    <t>ABCA1</t>
  </si>
  <si>
    <t>Intron variant in ABCA1</t>
  </si>
  <si>
    <t>C1orf94</t>
  </si>
  <si>
    <t>Upstream</t>
  </si>
  <si>
    <t xml:space="preserve">No significant (P&lt;5.84E-7) associations for rs35285316. </t>
  </si>
  <si>
    <t>SEMA4B</t>
  </si>
  <si>
    <t>Downstream</t>
  </si>
  <si>
    <t>eQTL for SEMA4B, IDH2 and CIB1 in sun-exposed and non-sun-exposed skin</t>
  </si>
  <si>
    <t>No significant (P&lt;5.84E-7) associations with rs4426330. The top associations for the genes that rs4426330 is an eQTL for were with skeletal traits (e.g. heel bone mineral density; PMID 30048462), immunological traits (e.g. blood cell counts; PMID 27863252), and dermatological traits (e.g. hair colour and male pattern baldness; PMIDs 31427789, 30573740).</t>
  </si>
  <si>
    <t>PCLO</t>
  </si>
  <si>
    <t xml:space="preserve">Intron variant in PCLO </t>
  </si>
  <si>
    <t>No significant (P&lt;5.84E-7) associations with rs7790121. The top associations for PCLO were with  respiratory traits, such as FVC (P=8.0042e-15; PMID 30804560), and FEV1 (P=3.7017e-14; PMID 30804560).</t>
  </si>
  <si>
    <t>UNC5CL</t>
  </si>
  <si>
    <t>Missense variant in UNC5CL; eQTL for TREML5P and TREML3P in whole blood; sQTL for ADCY10P1 in skin and whole blood</t>
  </si>
  <si>
    <t>No significant (P&lt;5.84E-7) associations for rs742493 or the genes for which it is an eQTL/sQTL for.</t>
  </si>
  <si>
    <t>KCTD8</t>
  </si>
  <si>
    <t>Intron variant in KCTD8</t>
  </si>
  <si>
    <t>No significant (P&lt;5.84E-7) associations for rs576508629. KCTD8 associated with ease of skin tanning (P=8.8054e-9; PMID 31427789)</t>
  </si>
  <si>
    <t>HCP5</t>
  </si>
  <si>
    <t>eQTL for several genes, of which the top associations were for MIR6891 and NOTCH4 in whole blood; sQTL for several genes, of which the top associations were for TCF19 in non-sun-exposed skin, and MICA in whole blood</t>
  </si>
  <si>
    <t>rs9501117 associated with a wide range of traits, including immunological traits (e.g. lymphocyte count; P=9.036e-34, PMID 27863252), skeletal traits (e.g. standing height; P=9.314e-23; PMID 31427789), and respiratory traits (e.g. asthma, P=9.849e-15; PMID 30929738). The genes that rs9501117 is an eQTL or sQTL for associated with a traits ranging from gastrointestinal, to immunological, skeletal and endocrine.</t>
  </si>
  <si>
    <t>URAHP</t>
  </si>
  <si>
    <t>eQTL for URAHP in sun-exposed skin and liver; eQTL for CDK10 in non-sun-exposed skin and whole blood; eQTL for RP11-104N10.2 in sun-exposed and non-sun-exposed skin</t>
  </si>
  <si>
    <t>COPE and AC002985.3</t>
  </si>
  <si>
    <t>Missense variant in COPE;  sQTL for COPE in whole blood, sun-exposed and non-sun-exposed skin, and liver</t>
  </si>
  <si>
    <t>No significant (P&lt;5.84E-7) associations with rs10330 or for COPE.</t>
  </si>
  <si>
    <t>PDE8B</t>
  </si>
  <si>
    <t>Intronic variant in PDE8Bl; eQTL for PDE8B in liver</t>
  </si>
  <si>
    <t>No significant associations for rs6887019. The top associations for PDE8B were with endocrine and metabolic traits, such as thyroid-stimulating hormone (2.2411E-63; PMID 30367059), hyperthyroidism (P=1.2174E-14; PMID 30367059), and waist-hip ratio (P=7.02E-10; PMID 30239722).</t>
  </si>
  <si>
    <t>DTX3</t>
  </si>
  <si>
    <t>Intron variant in DTX3; eQTL for METTL21B and ATP23, and sQTL for ARHGAP9 and OS9 in whole blood; eQTL for METTL21B, CYP27B1 and ATP23, and sQTL for TSFM, METTL21B and OS9 in sun-exposed skin; eQTL for METTL21B and TSFM, and sQTL for TSFM and OS9 in non-sun-exposed skin
– eQTL and sQTL for TSFM in liver</t>
  </si>
  <si>
    <t>rs2306390 associated with skeletal and metabolic traits such as height (P=6.1e-18; PMID 30124842), and impedance of whole body (P=9.525e-10; PMID 31427789). Most genes that rs2306390 is an eQTL or sQTL for were also highly associated with skeletal and metabolic traits, such as height and impedance.</t>
  </si>
  <si>
    <t>RMDN2 and RMDN2-AS1</t>
  </si>
  <si>
    <t>Intronic variant in RMDN2</t>
  </si>
  <si>
    <r>
      <t xml:space="preserve">Marginal association results from GWAS of 25OHD in SAS, AFR, EAS, and EUR for 3 SNPs identified to independently associate with 25OHD in GWAS of non-Europeans. 
NB1: rs146759773 was prioritised with COJO in AFR but was not tested in EUR, SAS or EAS since MAF&lt;0.002 in those ancestry groups. 
NB2: Estimates for EUR are provided as reference and were obtained from the analysis presented in Revez et al. 2020 (PMID 32242144). 
Abbreviations: </t>
    </r>
    <r>
      <rPr>
        <b/>
        <sz val="12"/>
        <rFont val="Calibri"/>
        <family val="2"/>
      </rPr>
      <t>A1</t>
    </r>
    <r>
      <rPr>
        <sz val="12"/>
        <rFont val="Calibri"/>
        <family val="2"/>
      </rPr>
      <t xml:space="preserve">, effect allele; </t>
    </r>
    <r>
      <rPr>
        <b/>
        <sz val="12"/>
        <rFont val="Calibri"/>
        <family val="2"/>
      </rPr>
      <t>A2</t>
    </r>
    <r>
      <rPr>
        <sz val="12"/>
        <rFont val="Calibri"/>
        <family val="2"/>
      </rPr>
      <t xml:space="preserve">, Other allele; </t>
    </r>
    <r>
      <rPr>
        <b/>
        <sz val="12"/>
        <rFont val="Calibri"/>
        <family val="2"/>
      </rPr>
      <t>AF1</t>
    </r>
    <r>
      <rPr>
        <sz val="12"/>
        <rFont val="Calibri"/>
        <family val="2"/>
      </rPr>
      <t xml:space="preserve">, Frequency of A1; </t>
    </r>
    <r>
      <rPr>
        <b/>
        <sz val="12"/>
        <rFont val="Calibri"/>
        <family val="2"/>
      </rPr>
      <t>AFR</t>
    </r>
    <r>
      <rPr>
        <sz val="12"/>
        <rFont val="Calibri"/>
        <family val="2"/>
      </rPr>
      <t xml:space="preserve">, African; </t>
    </r>
    <r>
      <rPr>
        <b/>
        <sz val="12"/>
        <rFont val="Calibri"/>
        <family val="2"/>
      </rPr>
      <t>BETA</t>
    </r>
    <r>
      <rPr>
        <sz val="12"/>
        <rFont val="Calibri"/>
        <family val="2"/>
      </rPr>
      <t xml:space="preserve">, effect size of A1; </t>
    </r>
    <r>
      <rPr>
        <b/>
        <sz val="12"/>
        <rFont val="Calibri"/>
        <family val="2"/>
      </rPr>
      <t>BP</t>
    </r>
    <r>
      <rPr>
        <sz val="12"/>
        <rFont val="Calibri"/>
        <family val="2"/>
      </rPr>
      <t xml:space="preserve">, base pair position;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N</t>
    </r>
    <r>
      <rPr>
        <sz val="12"/>
        <rFont val="Calibri"/>
        <family val="2"/>
      </rPr>
      <t xml:space="preserve">, Sample size; </t>
    </r>
    <r>
      <rPr>
        <b/>
        <sz val="12"/>
        <rFont val="Calibri"/>
        <family val="2"/>
      </rPr>
      <t>r</t>
    </r>
    <r>
      <rPr>
        <b/>
        <vertAlign val="superscript"/>
        <sz val="12"/>
        <rFont val="Calibri"/>
        <family val="2"/>
      </rPr>
      <t>2</t>
    </r>
    <r>
      <rPr>
        <sz val="12"/>
        <rFont val="Calibri"/>
        <family val="2"/>
      </rPr>
      <t xml:space="preserve">, variance in 25OHD levels explained by the QTL in the discovery GWAS; </t>
    </r>
    <r>
      <rPr>
        <b/>
        <sz val="12"/>
        <rFont val="Calibri"/>
        <family val="2"/>
      </rPr>
      <t>SAS</t>
    </r>
    <r>
      <rPr>
        <sz val="12"/>
        <rFont val="Calibri"/>
        <family val="2"/>
      </rPr>
      <t xml:space="preserve">, South East Asian; </t>
    </r>
    <r>
      <rPr>
        <b/>
        <sz val="12"/>
        <rFont val="Calibri"/>
        <family val="2"/>
      </rPr>
      <t>SE</t>
    </r>
    <r>
      <rPr>
        <sz val="12"/>
        <rFont val="Calibri"/>
        <family val="2"/>
      </rPr>
      <t>, standard error of BETA.</t>
    </r>
  </si>
  <si>
    <t>GA</t>
  </si>
  <si>
    <r>
      <t>Marginal association results for "new" and "lost" SNPs when comparing the meta-analysis of skin-colour-stratified (SCS) GWAS and the new skin-colour-agnostic (SCA) GWAS. The new SCA GWAS is a replication of the published SCA GWAS (Revez et al. 2020; PMID 32242144) but using the same samples that were used in the current SCS GWAS and fitting the same number of principal components in the association model (20 instead of 40). Highlighted in yellow are loci that had no suggestive evidence (P &gt; 10</t>
    </r>
    <r>
      <rPr>
        <vertAlign val="superscript"/>
        <sz val="12"/>
        <rFont val="Calibri (Body)"/>
      </rPr>
      <t>-3</t>
    </r>
    <r>
      <rPr>
        <sz val="12"/>
        <rFont val="Calibri (Body)"/>
      </rPr>
      <t xml:space="preserve">) of association in the published SCA GWAS.
Columns are: </t>
    </r>
    <r>
      <rPr>
        <b/>
        <sz val="12"/>
        <rFont val="Calibri (Body)"/>
      </rPr>
      <t>SNP set</t>
    </r>
    <r>
      <rPr>
        <sz val="12"/>
        <rFont val="Calibri (Body)"/>
      </rPr>
      <t>, "New" if SNP was GWS (P&lt;5x10</t>
    </r>
    <r>
      <rPr>
        <vertAlign val="superscript"/>
        <sz val="12"/>
        <rFont val="Calibri (Body)"/>
      </rPr>
      <t>-8</t>
    </r>
    <r>
      <rPr>
        <sz val="12"/>
        <rFont val="Calibri (Body)"/>
      </rPr>
      <t xml:space="preserve">) in SCS but not in the new SCA GWAS, and "Lost" if the SNP was GWS in the new SCA but not in the SCS meta-analysis; </t>
    </r>
    <r>
      <rPr>
        <b/>
        <sz val="12"/>
        <rFont val="Calibri (Body)"/>
      </rPr>
      <t>CHR</t>
    </r>
    <r>
      <rPr>
        <sz val="12"/>
        <rFont val="Calibri (Body)"/>
      </rPr>
      <t xml:space="preserve">, chromosome; </t>
    </r>
    <r>
      <rPr>
        <b/>
        <sz val="12"/>
        <rFont val="Calibri (Body)"/>
      </rPr>
      <t>SNP</t>
    </r>
    <r>
      <rPr>
        <sz val="12"/>
        <rFont val="Calibri (Body)"/>
      </rPr>
      <t xml:space="preserve">, SNP rs ID; </t>
    </r>
    <r>
      <rPr>
        <b/>
        <sz val="12"/>
        <rFont val="Calibri (Body)"/>
      </rPr>
      <t>BP</t>
    </r>
    <r>
      <rPr>
        <sz val="12"/>
        <rFont val="Calibri (Body)"/>
      </rPr>
      <t xml:space="preserve">, physical position; </t>
    </r>
    <r>
      <rPr>
        <b/>
        <sz val="12"/>
        <rFont val="Calibri (Body)"/>
      </rPr>
      <t>A1</t>
    </r>
    <r>
      <rPr>
        <sz val="12"/>
        <rFont val="Calibri (Body)"/>
      </rPr>
      <t xml:space="preserve">, the effect allele; </t>
    </r>
    <r>
      <rPr>
        <b/>
        <sz val="12"/>
        <rFont val="Calibri (Body)"/>
      </rPr>
      <t>A2</t>
    </r>
    <r>
      <rPr>
        <sz val="12"/>
        <rFont val="Calibri (Body)"/>
      </rPr>
      <t xml:space="preserve">, the other allele; </t>
    </r>
    <r>
      <rPr>
        <b/>
        <sz val="12"/>
        <rFont val="Calibri (Body)"/>
      </rPr>
      <t>Freq</t>
    </r>
    <r>
      <rPr>
        <sz val="12"/>
        <rFont val="Calibri (Body)"/>
      </rPr>
      <t xml:space="preserve">, frequency of A1; </t>
    </r>
    <r>
      <rPr>
        <b/>
        <sz val="12"/>
        <rFont val="Calibri (Body)"/>
      </rPr>
      <t>BETA</t>
    </r>
    <r>
      <rPr>
        <sz val="12"/>
        <rFont val="Calibri (Body)"/>
      </rPr>
      <t xml:space="preserve">, effect size of A1; </t>
    </r>
    <r>
      <rPr>
        <b/>
        <sz val="12"/>
        <rFont val="Calibri (Body)"/>
      </rPr>
      <t>SE</t>
    </r>
    <r>
      <rPr>
        <sz val="12"/>
        <rFont val="Calibri (Body)"/>
      </rPr>
      <t xml:space="preserve">, standard error of the BETA; </t>
    </r>
    <r>
      <rPr>
        <b/>
        <sz val="12"/>
        <rFont val="Calibri (Body)"/>
      </rPr>
      <t>P</t>
    </r>
    <r>
      <rPr>
        <sz val="12"/>
        <rFont val="Calibri (Body)"/>
      </rPr>
      <t xml:space="preserve">, P-value; </t>
    </r>
    <r>
      <rPr>
        <b/>
        <sz val="12"/>
        <rFont val="Calibri (Body)"/>
      </rPr>
      <t>N</t>
    </r>
    <r>
      <rPr>
        <sz val="12"/>
        <rFont val="Calibri (Body)"/>
      </rPr>
      <t>, sample size.</t>
    </r>
  </si>
  <si>
    <t>rs4553272</t>
  </si>
  <si>
    <t>rs79687284</t>
  </si>
  <si>
    <t>rs77194050</t>
  </si>
  <si>
    <t>rs2784773</t>
  </si>
  <si>
    <t>rs27774</t>
  </si>
  <si>
    <t>rs11438680</t>
  </si>
  <si>
    <t>rs1037378_G</t>
  </si>
  <si>
    <t>None</t>
  </si>
  <si>
    <t>rs10766194_A</t>
  </si>
  <si>
    <t>rs116970203_A</t>
  </si>
  <si>
    <t>rs117913124_A</t>
  </si>
  <si>
    <t>SNP tested</t>
  </si>
  <si>
    <t>SNP conditioned on</t>
  </si>
  <si>
    <t>-</t>
  </si>
  <si>
    <t>level</t>
  </si>
  <si>
    <t>11002 vs ref</t>
  </si>
  <si>
    <t>11003 vs ref</t>
  </si>
  <si>
    <t>11004 vs ref</t>
  </si>
  <si>
    <t>11005 vs ref</t>
  </si>
  <si>
    <t>11006 vs ref</t>
  </si>
  <si>
    <t>11007 vs ref</t>
  </si>
  <si>
    <t>11008 vs ref</t>
  </si>
  <si>
    <t>11009 vs ref</t>
  </si>
  <si>
    <t>11010 vs ref</t>
  </si>
  <si>
    <t>11011 vs ref</t>
  </si>
  <si>
    <t>11012 vs ref</t>
  </si>
  <si>
    <t>11013 vs ref</t>
  </si>
  <si>
    <t>11014 vs ref</t>
  </si>
  <si>
    <t>11016 vs ref</t>
  </si>
  <si>
    <t>11017 vs ref</t>
  </si>
  <si>
    <t>11018 vs ref</t>
  </si>
  <si>
    <t>11020 vs ref</t>
  </si>
  <si>
    <t>11021 vs ref</t>
  </si>
  <si>
    <t>11022 vs ref</t>
  </si>
  <si>
    <t>11023 vs ref</t>
  </si>
  <si>
    <t>10 vs ref</t>
  </si>
  <si>
    <t>11 vs ref</t>
  </si>
  <si>
    <t>12 vs ref</t>
  </si>
  <si>
    <t>2 vs ref</t>
  </si>
  <si>
    <t>3 vs ref</t>
  </si>
  <si>
    <t>4 vs ref</t>
  </si>
  <si>
    <t>5 vs ref</t>
  </si>
  <si>
    <t>6 vs ref</t>
  </si>
  <si>
    <t>7 vs ref</t>
  </si>
  <si>
    <t>8 vs ref</t>
  </si>
  <si>
    <t>9 vs ref</t>
  </si>
  <si>
    <t>-1 vs ref</t>
  </si>
  <si>
    <t>-10 vs ref</t>
  </si>
  <si>
    <t>-2 vs ref</t>
  </si>
  <si>
    <t>-3 vs ref</t>
  </si>
  <si>
    <t>-4 vs ref</t>
  </si>
  <si>
    <t>-5 vs ref</t>
  </si>
  <si>
    <t>-6 vs ref</t>
  </si>
  <si>
    <t>-7 vs ref</t>
  </si>
  <si>
    <t>-8 vs ref</t>
  </si>
  <si>
    <t>-9 vs ref</t>
  </si>
  <si>
    <t>1 vs ref</t>
  </si>
  <si>
    <t>13 vs ref</t>
  </si>
  <si>
    <t>14 vs ref</t>
  </si>
  <si>
    <t>15 vs ref</t>
  </si>
  <si>
    <t>16 vs ref</t>
  </si>
  <si>
    <t>17 vs ref</t>
  </si>
  <si>
    <t>18 vs ref</t>
  </si>
  <si>
    <t>19 vs ref</t>
  </si>
  <si>
    <t>20 vs ref</t>
  </si>
  <si>
    <t>21 vs ref</t>
  </si>
  <si>
    <t>22 vs ref</t>
  </si>
  <si>
    <t>23 vs ref</t>
  </si>
  <si>
    <t>24 vs ref</t>
  </si>
  <si>
    <t>25 vs ref</t>
  </si>
  <si>
    <t>26 vs ref</t>
  </si>
  <si>
    <t>27 vs ref</t>
  </si>
  <si>
    <t>28 vs ref</t>
  </si>
  <si>
    <t>29 vs ref</t>
  </si>
  <si>
    <t>30 vs ref</t>
  </si>
  <si>
    <t>31 vs ref</t>
  </si>
  <si>
    <t>32 vs ref</t>
  </si>
  <si>
    <t>33 vs ref</t>
  </si>
  <si>
    <t>34 vs ref</t>
  </si>
  <si>
    <t>35 vs ref</t>
  </si>
  <si>
    <t>36 vs ref</t>
  </si>
  <si>
    <t>37 vs ref</t>
  </si>
  <si>
    <t>38 vs ref</t>
  </si>
  <si>
    <t>39 vs ref</t>
  </si>
  <si>
    <t>40 vs ref</t>
  </si>
  <si>
    <t>41 vs ref</t>
  </si>
  <si>
    <t>42 vs ref</t>
  </si>
  <si>
    <t>43 vs ref</t>
  </si>
  <si>
    <t>44 vs ref</t>
  </si>
  <si>
    <t>45 vs ref</t>
  </si>
  <si>
    <t>46 vs ref</t>
  </si>
  <si>
    <t>47 vs ref</t>
  </si>
  <si>
    <t>48 vs ref</t>
  </si>
  <si>
    <t>49 vs ref</t>
  </si>
  <si>
    <t>50 vs ref</t>
  </si>
  <si>
    <t>51 vs ref</t>
  </si>
  <si>
    <t>52 vs ref</t>
  </si>
  <si>
    <t>53 vs ref</t>
  </si>
  <si>
    <t>54 vs ref</t>
  </si>
  <si>
    <t>55 vs ref</t>
  </si>
  <si>
    <t>56 vs ref</t>
  </si>
  <si>
    <t>57 vs ref</t>
  </si>
  <si>
    <t>58 vs ref</t>
  </si>
  <si>
    <t>59 vs ref</t>
  </si>
  <si>
    <t>60 vs ref</t>
  </si>
  <si>
    <t>61 vs ref</t>
  </si>
  <si>
    <t>62 vs ref</t>
  </si>
  <si>
    <t>63 vs ref</t>
  </si>
  <si>
    <t>64 vs ref</t>
  </si>
  <si>
    <t>65 vs ref</t>
  </si>
  <si>
    <t>66 vs ref</t>
  </si>
  <si>
    <t>67 vs ref</t>
  </si>
  <si>
    <t>68 vs ref</t>
  </si>
  <si>
    <t>69 vs ref</t>
  </si>
  <si>
    <t>70 vs ref</t>
  </si>
  <si>
    <t>71 vs ref</t>
  </si>
  <si>
    <t>72 vs ref</t>
  </si>
  <si>
    <t>73 vs ref</t>
  </si>
  <si>
    <t>74 vs ref</t>
  </si>
  <si>
    <t>75 vs ref</t>
  </si>
  <si>
    <t>76 vs ref</t>
  </si>
  <si>
    <t>77 vs ref</t>
  </si>
  <si>
    <t>78 vs ref</t>
  </si>
  <si>
    <t>79 vs ref</t>
  </si>
  <si>
    <t>80 vs ref</t>
  </si>
  <si>
    <t>81 vs ref</t>
  </si>
  <si>
    <t>82 vs ref</t>
  </si>
  <si>
    <t>83 vs ref</t>
  </si>
  <si>
    <t>84 vs ref</t>
  </si>
  <si>
    <t>85 vs ref</t>
  </si>
  <si>
    <t>86 vs ref</t>
  </si>
  <si>
    <t>87 vs ref</t>
  </si>
  <si>
    <t>88 vs ref</t>
  </si>
  <si>
    <t>89 vs ref</t>
  </si>
  <si>
    <t>90 vs ref</t>
  </si>
  <si>
    <t>91 vs ref</t>
  </si>
  <si>
    <t>92 vs ref</t>
  </si>
  <si>
    <t>93 vs ref</t>
  </si>
  <si>
    <t>94 vs ref</t>
  </si>
  <si>
    <t>95 vs ref</t>
  </si>
  <si>
    <t>none vs ref</t>
  </si>
  <si>
    <t>other vs ref</t>
  </si>
  <si>
    <t>vitD vs ref</t>
  </si>
  <si>
    <t>Sex</t>
  </si>
  <si>
    <t>Female (ref)</t>
  </si>
  <si>
    <t>11001 (ref)</t>
  </si>
  <si>
    <t>1 (ref)</t>
  </si>
  <si>
    <t>-11 (ref)</t>
  </si>
  <si>
    <t>Male vs ref</t>
  </si>
  <si>
    <t>Use of sun protection</t>
  </si>
  <si>
    <t>Assessment month</t>
  </si>
  <si>
    <t>Assessment centre</t>
  </si>
  <si>
    <t>Supplements ever</t>
  </si>
  <si>
    <t>Assessment centre 11002 vs. 11001</t>
  </si>
  <si>
    <t>Assessment centre 11003 vs. 11001</t>
  </si>
  <si>
    <t>Assessment centre 11004 vs. 11001</t>
  </si>
  <si>
    <t>Assessment centre 11005 vs. 11001</t>
  </si>
  <si>
    <t>Assessment centre 11006 vs. 11001</t>
  </si>
  <si>
    <t>Assessment centre 11007 vs. 11001</t>
  </si>
  <si>
    <t>Assessment centre 11008 vs. 11001</t>
  </si>
  <si>
    <t>Assessment centre 11009 vs. 11001</t>
  </si>
  <si>
    <t>Assessment centre 11010 vs. 11001</t>
  </si>
  <si>
    <t>Assessment centre 11011 vs. 11001</t>
  </si>
  <si>
    <t>Assessment centre 11012 vs. 11001</t>
  </si>
  <si>
    <t>Assessment centre 11013 vs. 11001</t>
  </si>
  <si>
    <t>Assessment centre 11014 vs. 11001</t>
  </si>
  <si>
    <t>Assessment centre 11016 vs. 11001</t>
  </si>
  <si>
    <t>Assessment centre 11017 vs. 11001</t>
  </si>
  <si>
    <t>Assessment centre 11018 vs. 11001</t>
  </si>
  <si>
    <t>Assessment centre 11020 vs. 11001</t>
  </si>
  <si>
    <t>Assessment centre 11021 vs. 11001</t>
  </si>
  <si>
    <t>Assessment centre 11022 vs. 11001</t>
  </si>
  <si>
    <t>Assessment centre 11023 vs. 11001</t>
  </si>
  <si>
    <t>Assessment month 10 vs. 1</t>
  </si>
  <si>
    <t>Assessment month 11 vs. 1</t>
  </si>
  <si>
    <t>Assessment month 12 vs. 1</t>
  </si>
  <si>
    <t>Assessment month 2 vs. 1</t>
  </si>
  <si>
    <t>Assessment month 3 vs. 1</t>
  </si>
  <si>
    <t>Assessment month 4 vs. 1</t>
  </si>
  <si>
    <t>Assessment month 5 vs. 1</t>
  </si>
  <si>
    <t>Assessment month 6 vs. 1</t>
  </si>
  <si>
    <t>Assessment month 7 vs. 1</t>
  </si>
  <si>
    <t>Assessment month 8 vs. 1</t>
  </si>
  <si>
    <t>Assessment month 9 vs. 1</t>
  </si>
  <si>
    <t>Genotyping batch -1 vs. -11</t>
  </si>
  <si>
    <t>Genotyping batch -10 vs. -11</t>
  </si>
  <si>
    <t>Genotyping batch -2 vs. -11</t>
  </si>
  <si>
    <t>Genotyping batch -3 vs. -11</t>
  </si>
  <si>
    <t>Genotyping batch -4 vs. -11</t>
  </si>
  <si>
    <t>Genotyping batch -5 vs. -11</t>
  </si>
  <si>
    <t>Genotyping batch -6 vs. -11</t>
  </si>
  <si>
    <t>Genotyping batch -7 vs. -11</t>
  </si>
  <si>
    <t>Genotyping batch -8 vs. -11</t>
  </si>
  <si>
    <t>Genotyping batch -9 vs. -11</t>
  </si>
  <si>
    <t>Genotyping batch 1 vs. -11</t>
  </si>
  <si>
    <t>Genotyping batch 10 vs. -11</t>
  </si>
  <si>
    <t>Genotyping batch 11 vs. -11</t>
  </si>
  <si>
    <t>Genotyping batch 12 vs. -11</t>
  </si>
  <si>
    <t>Genotyping batch 13 vs. -11</t>
  </si>
  <si>
    <t>Genotyping batch 14 vs. -11</t>
  </si>
  <si>
    <t>Genotyping batch 15 vs. -11</t>
  </si>
  <si>
    <t>Genotyping batch 16 vs. -11</t>
  </si>
  <si>
    <t>Genotyping batch 17 vs. -11</t>
  </si>
  <si>
    <t>Genotyping batch 18 vs. -11</t>
  </si>
  <si>
    <t>Genotyping batch 19 vs. -11</t>
  </si>
  <si>
    <t>Genotyping batch 2 vs. -11</t>
  </si>
  <si>
    <t>Genotyping batch 20 vs. -11</t>
  </si>
  <si>
    <t>Genotyping batch 21 vs. -11</t>
  </si>
  <si>
    <t>Genotyping batch 22 vs. -11</t>
  </si>
  <si>
    <t>Genotyping batch 23 vs. -11</t>
  </si>
  <si>
    <t>Genotyping batch 24 vs. -11</t>
  </si>
  <si>
    <t>Genotyping batch 25 vs. -11</t>
  </si>
  <si>
    <t>Genotyping batch 26 vs. -11</t>
  </si>
  <si>
    <t>Genotyping batch 27 vs. -11</t>
  </si>
  <si>
    <t>Genotyping batch 28 vs. -11</t>
  </si>
  <si>
    <t>Genotyping batch 29 vs. -11</t>
  </si>
  <si>
    <t>Genotyping batch 3 vs. -11</t>
  </si>
  <si>
    <t>Genotyping batch 30 vs. -11</t>
  </si>
  <si>
    <t>Genotyping batch 31 vs. -11</t>
  </si>
  <si>
    <t>Genotyping batch 32 vs. -11</t>
  </si>
  <si>
    <t>Genotyping batch 33 vs. -11</t>
  </si>
  <si>
    <t>Genotyping batch 34 vs. -11</t>
  </si>
  <si>
    <t>Genotyping batch 35 vs. -11</t>
  </si>
  <si>
    <t>Genotyping batch 36 vs. -11</t>
  </si>
  <si>
    <t>Genotyping batch 37 vs. -11</t>
  </si>
  <si>
    <t>Genotyping batch 38 vs. -11</t>
  </si>
  <si>
    <t>Genotyping batch 39 vs. -11</t>
  </si>
  <si>
    <t>Genotyping batch 4 vs. -11</t>
  </si>
  <si>
    <t>Genotyping batch 40 vs. -11</t>
  </si>
  <si>
    <t>Genotyping batch 41 vs. -11</t>
  </si>
  <si>
    <t>Genotyping batch 42 vs. -11</t>
  </si>
  <si>
    <t>Genotyping batch 43 vs. -11</t>
  </si>
  <si>
    <t>Genotyping batch 44 vs. -11</t>
  </si>
  <si>
    <t>Genotyping batch 45 vs. -11</t>
  </si>
  <si>
    <t>Genotyping batch 46 vs. -11</t>
  </si>
  <si>
    <t>Genotyping batch 47 vs. -11</t>
  </si>
  <si>
    <t>Genotyping batch 48 vs. -11</t>
  </si>
  <si>
    <t>Genotyping batch 49 vs. -11</t>
  </si>
  <si>
    <t>Genotyping batch 5 vs. -11</t>
  </si>
  <si>
    <t>Genotyping batch 50 vs. -11</t>
  </si>
  <si>
    <t>Genotyping batch 51 vs. -11</t>
  </si>
  <si>
    <t>Genotyping batch 52 vs. -11</t>
  </si>
  <si>
    <t>Genotyping batch 53 vs. -11</t>
  </si>
  <si>
    <t>Genotyping batch 54 vs. -11</t>
  </si>
  <si>
    <t>Genotyping batch 55 vs. -11</t>
  </si>
  <si>
    <t>Genotyping batch 56 vs. -11</t>
  </si>
  <si>
    <t>Genotyping batch 57 vs. -11</t>
  </si>
  <si>
    <t>Genotyping batch 58 vs. -11</t>
  </si>
  <si>
    <t>Genotyping batch 59 vs. -11</t>
  </si>
  <si>
    <t>Genotyping batch 6 vs. -11</t>
  </si>
  <si>
    <t>Genotyping batch 60 vs. -11</t>
  </si>
  <si>
    <t>Genotyping batch 61 vs. -11</t>
  </si>
  <si>
    <t>Genotyping batch 62 vs. -11</t>
  </si>
  <si>
    <t>Genotyping batch 63 vs. -11</t>
  </si>
  <si>
    <t>Genotyping batch 64 vs. -11</t>
  </si>
  <si>
    <t>Genotyping batch 65 vs. -11</t>
  </si>
  <si>
    <t>Genotyping batch 66 vs. -11</t>
  </si>
  <si>
    <t>Genotyping batch 67 vs. -11</t>
  </si>
  <si>
    <t>Genotyping batch 68 vs. -11</t>
  </si>
  <si>
    <t>Genotyping batch 69 vs. -11</t>
  </si>
  <si>
    <t>Genotyping batch 7 vs. -11</t>
  </si>
  <si>
    <t>Genotyping batch 70 vs. -11</t>
  </si>
  <si>
    <t>Genotyping batch 71 vs. -11</t>
  </si>
  <si>
    <t>Genotyping batch 72 vs. -11</t>
  </si>
  <si>
    <t>Genotyping batch 73 vs. -11</t>
  </si>
  <si>
    <t>Genotyping batch 74 vs. -11</t>
  </si>
  <si>
    <t>Genotyping batch 75 vs. -11</t>
  </si>
  <si>
    <t>Genotyping batch 76 vs. -11</t>
  </si>
  <si>
    <t>Genotyping batch 77 vs. -11</t>
  </si>
  <si>
    <t>Genotyping batch 78 vs. -11</t>
  </si>
  <si>
    <t>Genotyping batch 79 vs. -11</t>
  </si>
  <si>
    <t>Genotyping batch 8 vs. -11</t>
  </si>
  <si>
    <t>Genotyping batch 80 vs. -11</t>
  </si>
  <si>
    <t>Genotyping batch 81 vs. -11</t>
  </si>
  <si>
    <t>Genotyping batch 82 vs. -11</t>
  </si>
  <si>
    <t>Genotyping batch 83 vs. -11</t>
  </si>
  <si>
    <t>Genotyping batch 84 vs. -11</t>
  </si>
  <si>
    <t>Genotyping batch 85 vs. -11</t>
  </si>
  <si>
    <t>Genotyping batch 86 vs. -11</t>
  </si>
  <si>
    <t>Genotyping batch 87 vs. -11</t>
  </si>
  <si>
    <t>Genotyping batch 88 vs. -11</t>
  </si>
  <si>
    <t>Genotyping batch 89 vs. -11</t>
  </si>
  <si>
    <t>Genotyping batch 9 vs. -11</t>
  </si>
  <si>
    <t>Genotyping batch 90 vs. -11</t>
  </si>
  <si>
    <t>Genotyping batch 91 vs. -11</t>
  </si>
  <si>
    <t>Genotyping batch 92 vs. -11</t>
  </si>
  <si>
    <t>Genotyping batch 93 vs. -11</t>
  </si>
  <si>
    <t>Genotyping batch 94 vs. -11</t>
  </si>
  <si>
    <t>Genotyping batch 95 vs. -11</t>
  </si>
  <si>
    <t>Sex Male vs. Female</t>
  </si>
  <si>
    <t>Group 1</t>
  </si>
  <si>
    <t>Group 2</t>
  </si>
  <si>
    <r>
      <t xml:space="preserve">Heritability and SNP-based heritability estimates of RINT 25OHD were obtained using a method proposed by Zaitlen et al. 2013 (PMID 23737753) and implemented in GCTA (https://yanglab.westlake.edu.cn/software/gcta/#GREMLinfamilydata). The method estimates pedigree-based and SNP-based heritability simultaneously in one model. We used --make-bK 0.05. 
NB: Estimates for EUR are provided as reference and were obtained from the analysis presented in Revez et al. 2020 (PMID 32242144). SNP-based heritability was estimated on a random sample of ~50,000 unrelated individuals in that study.  
Abbreviations: </t>
    </r>
    <r>
      <rPr>
        <b/>
        <sz val="12"/>
        <rFont val="Calibri"/>
        <family val="2"/>
      </rPr>
      <t>AFR</t>
    </r>
    <r>
      <rPr>
        <sz val="12"/>
        <rFont val="Calibri"/>
        <family val="2"/>
      </rPr>
      <t xml:space="preserve">, African;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Heritability</t>
    </r>
    <r>
      <rPr>
        <sz val="12"/>
        <rFont val="Calibri"/>
        <family val="2"/>
      </rPr>
      <t>, narrow-sense heritability, i.e. proportion of the phenotypic variance that is explained by genetic factors (VG∙VP</t>
    </r>
    <r>
      <rPr>
        <vertAlign val="superscript"/>
        <sz val="12"/>
        <rFont val="Calibri"/>
        <family val="2"/>
      </rPr>
      <t>-1</t>
    </r>
    <r>
      <rPr>
        <sz val="12"/>
        <rFont val="Calibri"/>
        <family val="2"/>
      </rPr>
      <t xml:space="preserve">); </t>
    </r>
    <r>
      <rPr>
        <b/>
        <sz val="12"/>
        <rFont val="Calibri"/>
        <family val="2"/>
      </rPr>
      <t>RINT</t>
    </r>
    <r>
      <rPr>
        <sz val="12"/>
        <rFont val="Calibri"/>
        <family val="2"/>
      </rPr>
      <t xml:space="preserve">, rank-based inverse-normal transformed; </t>
    </r>
    <r>
      <rPr>
        <b/>
        <sz val="12"/>
        <rFont val="Calibri"/>
        <family val="2"/>
      </rPr>
      <t>s.e.</t>
    </r>
    <r>
      <rPr>
        <sz val="12"/>
        <rFont val="Calibri"/>
        <family val="2"/>
      </rPr>
      <t xml:space="preserve">, standard error; </t>
    </r>
    <r>
      <rPr>
        <b/>
        <sz val="12"/>
        <rFont val="Calibri"/>
        <family val="2"/>
      </rPr>
      <t>SAS</t>
    </r>
    <r>
      <rPr>
        <sz val="12"/>
        <rFont val="Calibri"/>
        <family val="2"/>
      </rPr>
      <t>, South East Asian.</t>
    </r>
  </si>
  <si>
    <t>P-value of the Z-test difference between estimates in each ancestry pair (H0: difference = 0).</t>
  </si>
  <si>
    <t>rs116161927</t>
  </si>
  <si>
    <t>rs12579911</t>
  </si>
  <si>
    <t>rs13330068</t>
  </si>
  <si>
    <t>rs1660870</t>
  </si>
  <si>
    <t>rs1957114</t>
  </si>
  <si>
    <t>rs35270497</t>
  </si>
  <si>
    <t>rs62317938</t>
  </si>
  <si>
    <t>rs9325111</t>
  </si>
  <si>
    <t>Light-skin EUR GWAS</t>
  </si>
  <si>
    <t>Dark-skin EUR GWAS</t>
  </si>
  <si>
    <t>Skin-colour-stratified (SCS) meta-analysis</t>
  </si>
  <si>
    <t>Skin-colour-agnostic (SCA) GWAS</t>
  </si>
  <si>
    <t>SCS-SCA BETA diff</t>
  </si>
  <si>
    <t>Light-Dark AF1 diff</t>
  </si>
  <si>
    <t>rs35270497 associated with Skin colour (P=3.274e-15) and Ease of skin tanning (6.195e-27)</t>
  </si>
  <si>
    <t>Of the 17 new loci identified in the skin-colour-stratified analysis, only 13 had GWAS summary statistics for the 3 selected pigmentation traits. Of the 19 loci lost in the skin-colour-stratified analysis, 14 had GWAS summary statistics for the 3 selected pigmentation traits. GWAS summary statistics for the 3 selected pigmentation traits were obtained from Watanabe et al. 2019 (PMID ﻿31427789). SNPs highlighted in yellow had ≥ 1 GWS association with a pigmentation trait.</t>
  </si>
  <si>
    <t>P-value</t>
  </si>
  <si>
    <t>Feb</t>
  </si>
  <si>
    <t>Mar</t>
  </si>
  <si>
    <t>Apr</t>
  </si>
  <si>
    <t>May</t>
  </si>
  <si>
    <t>Jun</t>
  </si>
  <si>
    <t>Jul</t>
  </si>
  <si>
    <t>Aug</t>
  </si>
  <si>
    <t>Sep</t>
  </si>
  <si>
    <t>Oct</t>
  </si>
  <si>
    <t>Nov</t>
  </si>
  <si>
    <t>Dec</t>
  </si>
  <si>
    <t>wPC1</t>
  </si>
  <si>
    <t>wPC10</t>
  </si>
  <si>
    <t>wPC6</t>
  </si>
  <si>
    <t>wPC3</t>
  </si>
  <si>
    <t>wPC9</t>
  </si>
  <si>
    <t>wPC8</t>
  </si>
  <si>
    <t>wPC5</t>
  </si>
  <si>
    <t>wPC7</t>
  </si>
  <si>
    <t>wPC4</t>
  </si>
  <si>
    <t>wPC2</t>
  </si>
  <si>
    <t>NDUFAF7</t>
  </si>
  <si>
    <t>QPCT</t>
  </si>
  <si>
    <t>HEATR5B</t>
  </si>
  <si>
    <t>EIF2AK2</t>
  </si>
  <si>
    <t>GPATCH11</t>
  </si>
  <si>
    <t>CEBPZ</t>
  </si>
  <si>
    <t>PRKD3</t>
  </si>
  <si>
    <t>CDC42EP3</t>
  </si>
  <si>
    <t>STRN</t>
  </si>
  <si>
    <t>Exposure</t>
  </si>
  <si>
    <t>Outcome</t>
  </si>
  <si>
    <t>bxy</t>
  </si>
  <si>
    <t>p</t>
  </si>
  <si>
    <t>nsnp</t>
  </si>
  <si>
    <t>Heidi-filtering</t>
  </si>
  <si>
    <t>25OHD</t>
  </si>
  <si>
    <t>No</t>
  </si>
  <si>
    <t>Yes</t>
  </si>
  <si>
    <t>Intercept</t>
  </si>
  <si>
    <t>Use of UV protection (UV)</t>
  </si>
  <si>
    <t>Skin colour (SC)</t>
  </si>
  <si>
    <t>UV*SC</t>
  </si>
  <si>
    <t>Time outdoors in summer (TO)</t>
  </si>
  <si>
    <t>UV*TO</t>
  </si>
  <si>
    <t>SC*TO</t>
  </si>
  <si>
    <t>UV*SC*TO</t>
  </si>
  <si>
    <t xml:space="preserve"> </t>
  </si>
  <si>
    <r>
      <t xml:space="preserve">Genetically-inferred ancestry groups as predictors of month of testing. 
Abbreviations: </t>
    </r>
    <r>
      <rPr>
        <b/>
        <sz val="11"/>
        <rFont val="Calibri"/>
        <family val="2"/>
      </rPr>
      <t>AFR</t>
    </r>
    <r>
      <rPr>
        <sz val="11"/>
        <rFont val="Calibri"/>
        <family val="2"/>
      </rPr>
      <t xml:space="preserve">, African; </t>
    </r>
    <r>
      <rPr>
        <b/>
        <sz val="11"/>
        <rFont val="Calibri"/>
        <family val="2"/>
      </rPr>
      <t>EAS</t>
    </r>
    <r>
      <rPr>
        <sz val="11"/>
        <rFont val="Calibri"/>
        <family val="2"/>
      </rPr>
      <t xml:space="preserve">, East Asian; </t>
    </r>
    <r>
      <rPr>
        <b/>
        <sz val="11"/>
        <rFont val="Calibri"/>
        <family val="2"/>
      </rPr>
      <t>EUR</t>
    </r>
    <r>
      <rPr>
        <sz val="11"/>
        <rFont val="Calibri"/>
        <family val="2"/>
      </rPr>
      <t xml:space="preserve">, European; </t>
    </r>
    <r>
      <rPr>
        <b/>
        <sz val="11"/>
        <rFont val="Calibri"/>
        <family val="2"/>
      </rPr>
      <t>SAS</t>
    </r>
    <r>
      <rPr>
        <sz val="11"/>
        <rFont val="Calibri"/>
        <family val="2"/>
      </rPr>
      <t>, South East Asian.</t>
    </r>
  </si>
  <si>
    <t>No info (ref)</t>
  </si>
  <si>
    <t>Supplement ever none vs. No info</t>
  </si>
  <si>
    <t>Supplement ever vitD vs. No info</t>
  </si>
  <si>
    <t>Supplement ever other vs. No info</t>
  </si>
  <si>
    <r>
      <t xml:space="preserve">Associations with potential confounders were tested with linear regression (RINT 25OHD dependent variable for continuous and categorical independent variables), fitting all confounders jointly. 
NB: since wPCs were computed within each ancestry group, results should not be compared across ancestry groups.
Abbreviations: </t>
    </r>
    <r>
      <rPr>
        <b/>
        <sz val="12"/>
        <rFont val="Calibri"/>
        <family val="2"/>
      </rPr>
      <t>AFR</t>
    </r>
    <r>
      <rPr>
        <sz val="12"/>
        <rFont val="Calibri"/>
        <family val="2"/>
      </rPr>
      <t xml:space="preserve">, African; </t>
    </r>
    <r>
      <rPr>
        <b/>
        <sz val="12"/>
        <rFont val="Calibri"/>
        <family val="2"/>
      </rPr>
      <t>beta</t>
    </r>
    <r>
      <rPr>
        <sz val="12"/>
        <rFont val="Calibri"/>
        <family val="2"/>
      </rPr>
      <t xml:space="preserve">, effect size estimate;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NA</t>
    </r>
    <r>
      <rPr>
        <sz val="12"/>
        <rFont val="Calibri"/>
        <family val="2"/>
      </rPr>
      <t xml:space="preserve">, not presented for categorical covariates; </t>
    </r>
    <r>
      <rPr>
        <b/>
        <sz val="12"/>
        <rFont val="Calibri"/>
        <family val="2"/>
      </rPr>
      <t>RINT</t>
    </r>
    <r>
      <rPr>
        <sz val="12"/>
        <rFont val="Calibri"/>
        <family val="2"/>
      </rPr>
      <t xml:space="preserve">, Rank Inverse Normal Transformation; </t>
    </r>
    <r>
      <rPr>
        <b/>
        <sz val="12"/>
        <rFont val="Calibri"/>
        <family val="2"/>
      </rPr>
      <t>se</t>
    </r>
    <r>
      <rPr>
        <sz val="12"/>
        <rFont val="Calibri"/>
        <family val="2"/>
      </rPr>
      <t xml:space="preserve">, standard error; </t>
    </r>
    <r>
      <rPr>
        <b/>
        <sz val="12"/>
        <rFont val="Calibri"/>
        <family val="2"/>
      </rPr>
      <t>SAS</t>
    </r>
    <r>
      <rPr>
        <sz val="12"/>
        <rFont val="Calibri"/>
        <family val="2"/>
      </rPr>
      <t xml:space="preserve">, Southeast Asian; </t>
    </r>
    <r>
      <rPr>
        <b/>
        <sz val="12"/>
        <rFont val="Calibri"/>
        <family val="2"/>
      </rPr>
      <t>wPC</t>
    </r>
    <r>
      <rPr>
        <sz val="12"/>
        <rFont val="Calibri"/>
        <family val="2"/>
      </rPr>
      <t>, within-ancestry PC.</t>
    </r>
  </si>
  <si>
    <t>Expression levels of nine genes were imputed using expression quantitative trait locus (eQTL) data from GTEx samples of sun-exposed skin (Aguet 2017 Nature). Specifically, polygenic scores (PGS) were computed as a weighted sum of trait-increasing alleles for UKB participants of inferred EUR ancestry. Weights were obtained by applying SBayesR (Lloyd-Jones 2019 Nat Commun) to the gene expression summary statistics. The association between gene expression (predictor) and rank-based inverse-normal transformed 25OHD levels (outcome) was assessed with a linear regression model.</t>
  </si>
  <si>
    <r>
      <t xml:space="preserve">Association results in EUR and AFR for 114 SNPs found to independently associate wit 25OHD in EUR. 
NB: Of the 143 SNPs identified to independently associate with 25OHD in EUR (Revez et al. 2020; PMID 32242144), only 114 were also tested in AFR (MAF &gt; 0.002) and had matching alleles.
Abbreviations:  </t>
    </r>
    <r>
      <rPr>
        <b/>
        <sz val="12"/>
        <color theme="1"/>
        <rFont val="Calibri"/>
        <family val="2"/>
      </rPr>
      <t>A1</t>
    </r>
    <r>
      <rPr>
        <sz val="12"/>
        <color theme="1"/>
        <rFont val="Calibri"/>
        <family val="2"/>
      </rPr>
      <t xml:space="preserve">, effect allele; </t>
    </r>
    <r>
      <rPr>
        <b/>
        <sz val="12"/>
        <color theme="1"/>
        <rFont val="Calibri"/>
        <family val="2"/>
      </rPr>
      <t>A2</t>
    </r>
    <r>
      <rPr>
        <sz val="12"/>
        <color theme="1"/>
        <rFont val="Calibri"/>
        <family val="2"/>
      </rPr>
      <t xml:space="preserve">, Other allele; </t>
    </r>
    <r>
      <rPr>
        <b/>
        <sz val="12"/>
        <color theme="1"/>
        <rFont val="Calibri"/>
        <family val="2"/>
      </rPr>
      <t>AF1</t>
    </r>
    <r>
      <rPr>
        <sz val="12"/>
        <color theme="1"/>
        <rFont val="Calibri"/>
        <family val="2"/>
      </rPr>
      <t xml:space="preserve">, Frequency of A1; </t>
    </r>
    <r>
      <rPr>
        <b/>
        <sz val="12"/>
        <color theme="1"/>
        <rFont val="Calibri"/>
        <family val="2"/>
      </rPr>
      <t>AF1_diff</t>
    </r>
    <r>
      <rPr>
        <sz val="12"/>
        <color theme="1"/>
        <rFont val="Calibri"/>
        <family val="2"/>
      </rPr>
      <t xml:space="preserve">, absolute difference between AF1 in AFR and EUR; </t>
    </r>
    <r>
      <rPr>
        <b/>
        <sz val="12"/>
        <color theme="1"/>
        <rFont val="Calibri"/>
        <family val="2"/>
      </rPr>
      <t>AFR</t>
    </r>
    <r>
      <rPr>
        <sz val="12"/>
        <color theme="1"/>
        <rFont val="Calibri"/>
        <family val="2"/>
      </rPr>
      <t xml:space="preserve">, African; </t>
    </r>
    <r>
      <rPr>
        <b/>
        <sz val="12"/>
        <color theme="1"/>
        <rFont val="Calibri"/>
        <family val="2"/>
      </rPr>
      <t>BETA</t>
    </r>
    <r>
      <rPr>
        <sz val="12"/>
        <color theme="1"/>
        <rFont val="Calibri"/>
        <family val="2"/>
      </rPr>
      <t xml:space="preserve">, effect size of A1; </t>
    </r>
    <r>
      <rPr>
        <b/>
        <sz val="12"/>
        <color theme="1"/>
        <rFont val="Calibri"/>
        <family val="2"/>
      </rPr>
      <t>BETA_diff</t>
    </r>
    <r>
      <rPr>
        <sz val="12"/>
        <color theme="1"/>
        <rFont val="Calibri"/>
        <family val="2"/>
      </rPr>
      <t xml:space="preserve">, absolute difference between BETA in AFR and EUR; </t>
    </r>
    <r>
      <rPr>
        <b/>
        <sz val="12"/>
        <color theme="1"/>
        <rFont val="Calibri"/>
        <family val="2"/>
      </rPr>
      <t>BP</t>
    </r>
    <r>
      <rPr>
        <sz val="12"/>
        <color theme="1"/>
        <rFont val="Calibri"/>
        <family val="2"/>
      </rPr>
      <t xml:space="preserve">, base pair position; </t>
    </r>
    <r>
      <rPr>
        <b/>
        <sz val="12"/>
        <color theme="1"/>
        <rFont val="Calibri"/>
        <family val="2"/>
      </rPr>
      <t>EAS</t>
    </r>
    <r>
      <rPr>
        <sz val="12"/>
        <color theme="1"/>
        <rFont val="Calibri"/>
        <family val="2"/>
      </rPr>
      <t xml:space="preserve">, East Asian; </t>
    </r>
    <r>
      <rPr>
        <b/>
        <sz val="12"/>
        <color theme="1"/>
        <rFont val="Calibri"/>
        <family val="2"/>
      </rPr>
      <t>EUR</t>
    </r>
    <r>
      <rPr>
        <sz val="12"/>
        <color theme="1"/>
        <rFont val="Calibri"/>
        <family val="2"/>
      </rPr>
      <t xml:space="preserve">, European; </t>
    </r>
    <r>
      <rPr>
        <b/>
        <sz val="12"/>
        <color theme="1"/>
        <rFont val="Calibri"/>
        <family val="2"/>
      </rPr>
      <t>SE</t>
    </r>
    <r>
      <rPr>
        <sz val="12"/>
        <color theme="1"/>
        <rFont val="Calibri"/>
        <family val="2"/>
      </rPr>
      <t xml:space="preserve">, standard error; </t>
    </r>
    <r>
      <rPr>
        <b/>
        <sz val="12"/>
        <color theme="1"/>
        <rFont val="Calibri"/>
        <family val="2"/>
      </rPr>
      <t>SAS</t>
    </r>
    <r>
      <rPr>
        <sz val="12"/>
        <color theme="1"/>
        <rFont val="Calibri"/>
        <family val="2"/>
      </rPr>
      <t xml:space="preserve">, South East Asian; </t>
    </r>
    <r>
      <rPr>
        <b/>
        <sz val="12"/>
        <color theme="1"/>
        <rFont val="Calibri"/>
        <family val="2"/>
      </rPr>
      <t>P</t>
    </r>
    <r>
      <rPr>
        <sz val="12"/>
        <color theme="1"/>
        <rFont val="Calibri"/>
        <family val="2"/>
      </rPr>
      <t xml:space="preserve">, </t>
    </r>
    <r>
      <rPr>
        <i/>
        <sz val="12"/>
        <color theme="1"/>
        <rFont val="Calibri"/>
        <family val="2"/>
      </rPr>
      <t>P</t>
    </r>
    <r>
      <rPr>
        <sz val="12"/>
        <color theme="1"/>
        <rFont val="Calibri"/>
        <family val="2"/>
      </rPr>
      <t>-value.</t>
    </r>
  </si>
  <si>
    <r>
      <t>Association results for variants with genome-wide significant (P&lt;5x10</t>
    </r>
    <r>
      <rPr>
        <vertAlign val="superscript"/>
        <sz val="12"/>
        <rFont val="Calibri (Body)"/>
      </rPr>
      <t>-8</t>
    </r>
    <r>
      <rPr>
        <sz val="12"/>
        <rFont val="Calibri (Body)"/>
      </rPr>
      <t>) dominance effects on RINT 25OHD (pre-regressed of confounder variables, see Methods) in a sample of unrelated EUR. Variants in LD are grouped into lines of the same colour. The two loci on chromosome 11 (highlighted in yellow and green) are in low LD (r</t>
    </r>
    <r>
      <rPr>
        <vertAlign val="superscript"/>
        <sz val="12"/>
        <rFont val="Calibri (Body)"/>
      </rPr>
      <t>2</t>
    </r>
    <r>
      <rPr>
        <sz val="12"/>
        <rFont val="Calibri (Body)"/>
      </rPr>
      <t xml:space="preserve"> = 0.02) in EUR. Dominance effects were estimated with PLINK2, in a model that assessed non-additive effects on top of the additive effects (see Methods). Additive effects presented were obtained from Revez et al. 2020 (PMID 32242144). 
Columns are: </t>
    </r>
    <r>
      <rPr>
        <b/>
        <sz val="12"/>
        <rFont val="Calibri (Body)"/>
      </rPr>
      <t>CHR</t>
    </r>
    <r>
      <rPr>
        <sz val="12"/>
        <rFont val="Calibri (Body)"/>
      </rPr>
      <t xml:space="preserve">, chromosome; </t>
    </r>
    <r>
      <rPr>
        <b/>
        <sz val="12"/>
        <rFont val="Calibri (Body)"/>
      </rPr>
      <t>SNP</t>
    </r>
    <r>
      <rPr>
        <sz val="12"/>
        <rFont val="Calibri (Body)"/>
      </rPr>
      <t xml:space="preserve">, SNP rs ID; </t>
    </r>
    <r>
      <rPr>
        <b/>
        <sz val="12"/>
        <rFont val="Calibri (Body)"/>
      </rPr>
      <t>BP</t>
    </r>
    <r>
      <rPr>
        <sz val="12"/>
        <rFont val="Calibri (Body)"/>
      </rPr>
      <t xml:space="preserve">, physical position; </t>
    </r>
    <r>
      <rPr>
        <b/>
        <sz val="12"/>
        <rFont val="Calibri (Body)"/>
      </rPr>
      <t>A1</t>
    </r>
    <r>
      <rPr>
        <sz val="12"/>
        <rFont val="Calibri (Body)"/>
      </rPr>
      <t xml:space="preserve">, the effect allele; </t>
    </r>
    <r>
      <rPr>
        <b/>
        <sz val="12"/>
        <rFont val="Calibri (Body)"/>
      </rPr>
      <t>Freq</t>
    </r>
    <r>
      <rPr>
        <sz val="12"/>
        <rFont val="Calibri (Body)"/>
      </rPr>
      <t xml:space="preserve">, frequency of A1; </t>
    </r>
    <r>
      <rPr>
        <b/>
        <sz val="12"/>
        <rFont val="Calibri (Body)"/>
      </rPr>
      <t>BETA</t>
    </r>
    <r>
      <rPr>
        <sz val="12"/>
        <rFont val="Calibri (Body)"/>
      </rPr>
      <t xml:space="preserve">, effect size of A1; </t>
    </r>
    <r>
      <rPr>
        <b/>
        <sz val="12"/>
        <rFont val="Calibri (Body)"/>
      </rPr>
      <t>SE</t>
    </r>
    <r>
      <rPr>
        <sz val="12"/>
        <rFont val="Calibri (Body)"/>
      </rPr>
      <t xml:space="preserve">, standard error of the BETA; </t>
    </r>
    <r>
      <rPr>
        <b/>
        <sz val="12"/>
        <rFont val="Calibri (Body)"/>
      </rPr>
      <t>P</t>
    </r>
    <r>
      <rPr>
        <sz val="12"/>
        <rFont val="Calibri (Body)"/>
      </rPr>
      <t xml:space="preserve">, P-value; </t>
    </r>
    <r>
      <rPr>
        <b/>
        <sz val="12"/>
        <rFont val="Calibri (Body)"/>
      </rPr>
      <t>dbSNP</t>
    </r>
    <r>
      <rPr>
        <sz val="12"/>
        <rFont val="Calibri (Body)"/>
      </rPr>
      <t xml:space="preserve">, closest gene to QTL and QTL consequence; </t>
    </r>
    <r>
      <rPr>
        <b/>
        <sz val="12"/>
        <rFont val="Calibri (Body)"/>
      </rPr>
      <t>GTEx</t>
    </r>
    <r>
      <rPr>
        <sz val="12"/>
        <rFont val="Calibri (Body)"/>
      </rPr>
      <t>, annotations from GTEx Portal (https://www.gtexportal.org/home/; accessed Jan 2022). Only data in whole blood, skin (sun-exposed and non-sun-exposed) and liver were considered to curate QTLs. A Bonferroni corrected threshold of 4.17 x 10</t>
    </r>
    <r>
      <rPr>
        <vertAlign val="superscript"/>
        <sz val="12"/>
        <rFont val="Calibri (Body)"/>
      </rPr>
      <t>-3</t>
    </r>
    <r>
      <rPr>
        <sz val="12"/>
        <rFont val="Calibri (Body)"/>
      </rPr>
      <t xml:space="preserve"> was used to curate associations (accounting for 3 loci and 4 tissues scanned).</t>
    </r>
  </si>
  <si>
    <r>
      <t xml:space="preserve">Associations between self-reported skin colour (UKB field 1717) and within-ancestry principal components (wPCs). NB: Only individuals who reported the same skin colour across all visits assessed were included in the analysis. 
Abbreviations: </t>
    </r>
    <r>
      <rPr>
        <b/>
        <sz val="12"/>
        <rFont val="Calibri"/>
        <family val="2"/>
      </rPr>
      <t>AFR</t>
    </r>
    <r>
      <rPr>
        <sz val="12"/>
        <rFont val="Calibri"/>
        <family val="2"/>
      </rPr>
      <t xml:space="preserve">, African;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SE</t>
    </r>
    <r>
      <rPr>
        <sz val="12"/>
        <rFont val="Calibri"/>
        <family val="2"/>
      </rPr>
      <t xml:space="preserve">., standard error; </t>
    </r>
    <r>
      <rPr>
        <b/>
        <sz val="12"/>
        <rFont val="Calibri"/>
        <family val="2"/>
      </rPr>
      <t>SAS</t>
    </r>
    <r>
      <rPr>
        <sz val="12"/>
        <rFont val="Calibri"/>
        <family val="2"/>
      </rPr>
      <t xml:space="preserve">, South East Asian; </t>
    </r>
    <r>
      <rPr>
        <b/>
        <sz val="12"/>
        <rFont val="Calibri"/>
        <family val="2"/>
      </rPr>
      <t>P</t>
    </r>
    <r>
      <rPr>
        <sz val="12"/>
        <rFont val="Calibri"/>
        <family val="2"/>
      </rPr>
      <t xml:space="preserve">, P-value; </t>
    </r>
    <r>
      <rPr>
        <b/>
        <sz val="12"/>
        <rFont val="Calibri"/>
        <family val="2"/>
      </rPr>
      <t>t</t>
    </r>
    <r>
      <rPr>
        <sz val="12"/>
        <rFont val="Calibri"/>
        <family val="2"/>
      </rPr>
      <t>, t statistic.</t>
    </r>
  </si>
  <si>
    <t>Jan</t>
  </si>
  <si>
    <t>EUR (N=421867)</t>
  </si>
  <si>
    <t>SAS (N=9983)</t>
  </si>
  <si>
    <t>AFR (N=8306)</t>
  </si>
  <si>
    <t>EAS (N=2279)</t>
  </si>
  <si>
    <t>Black</t>
  </si>
  <si>
    <t>Total</t>
  </si>
  <si>
    <t>Sefl-repoted skin was obatined from UKB data field 1717 (answers from the initial assessment visit). The table shows the number of individuals that reported "very fair", "fair". "light olive", "dark olive", "brown" or "black" skin in each genetically-inferred ancestry group.</t>
  </si>
  <si>
    <r>
      <t xml:space="preserve">Summary-level data of association with pigmentation traits was available for 103 of the 132 autosomal variants that independently (as assessed by conditional and joint analysis implemented in GCTA-COJO (Yang et al. 2012)) associated with 25OHD at genome-wide significant (GWS; </t>
    </r>
    <r>
      <rPr>
        <i/>
        <sz val="12"/>
        <rFont val="Calibri"/>
        <family val="2"/>
      </rPr>
      <t>P</t>
    </r>
    <r>
      <rPr>
        <sz val="12"/>
        <rFont val="Calibri"/>
        <family val="2"/>
      </rPr>
      <t xml:space="preserve"> &lt; 5 x 10</t>
    </r>
    <r>
      <rPr>
        <vertAlign val="superscript"/>
        <sz val="12"/>
        <rFont val="Calibri"/>
        <family val="2"/>
      </rPr>
      <t>-8</t>
    </r>
    <r>
      <rPr>
        <sz val="12"/>
        <rFont val="Calibri"/>
        <family val="2"/>
      </rPr>
      <t>) level in the skin-colour-agnostic GWAS reported in Revez et al. 2020 (PMID 32242144). GWAS summary statistics for the 3 selected pigmentation traits were obtained from Watanabe et al. 2019 (PMID ﻿31427789). The seven SNPs highlighted in yellow were the only 25OHD-associated SNPs with ≥ 1 GWS association with a pigmentation trait.</t>
    </r>
  </si>
  <si>
    <r>
      <t>Marginal association results in the meta-analysis of skin-colour-stratified GWAS and in the full skin-colour-agnostic GWAS (Revez et al. 2020; PMID 32242144) for variants that independently (as assessed by conditional and joint analysis implemented in GCTA-COJO (Yang et al. 2012)) associated with 25OHD at GWS level in the full GWAS, but not the stratified meta-analysis.
NB: Although rs138385079 was not GWS in the skin-colour-stratified meta-analysis, it was in LD (0.43 &lt; r</t>
    </r>
    <r>
      <rPr>
        <vertAlign val="superscript"/>
        <sz val="12"/>
        <rFont val="Calibri"/>
        <family val="2"/>
      </rPr>
      <t>2</t>
    </r>
    <r>
      <rPr>
        <sz val="12"/>
        <rFont val="Calibri"/>
        <family val="2"/>
      </rPr>
      <t xml:space="preserve"> &lt; 0.66) and near (&lt; 1 Mb) other genetic variants that were, suggesting that the signal in that locus was still captured in the stratified analysis, hence this was not categorised as a 'lost SNP'.
Columns are: </t>
    </r>
    <r>
      <rPr>
        <b/>
        <sz val="12"/>
        <rFont val="Calibri"/>
        <family val="2"/>
      </rPr>
      <t>CHR</t>
    </r>
    <r>
      <rPr>
        <sz val="12"/>
        <rFont val="Calibri"/>
        <family val="2"/>
      </rPr>
      <t xml:space="preserve">, chromosome; </t>
    </r>
    <r>
      <rPr>
        <b/>
        <sz val="12"/>
        <rFont val="Calibri"/>
        <family val="2"/>
      </rPr>
      <t>SNP</t>
    </r>
    <r>
      <rPr>
        <sz val="12"/>
        <rFont val="Calibri"/>
        <family val="2"/>
      </rPr>
      <t xml:space="preserve">, SNP rs ID; </t>
    </r>
    <r>
      <rPr>
        <b/>
        <sz val="12"/>
        <rFont val="Calibri"/>
        <family val="2"/>
      </rPr>
      <t>BP</t>
    </r>
    <r>
      <rPr>
        <sz val="12"/>
        <rFont val="Calibri"/>
        <family val="2"/>
      </rPr>
      <t xml:space="preserve">, physical position; </t>
    </r>
    <r>
      <rPr>
        <b/>
        <sz val="12"/>
        <rFont val="Calibri"/>
        <family val="2"/>
      </rPr>
      <t>A1</t>
    </r>
    <r>
      <rPr>
        <sz val="12"/>
        <rFont val="Calibri"/>
        <family val="2"/>
      </rPr>
      <t xml:space="preserve">, the effect allele; </t>
    </r>
    <r>
      <rPr>
        <b/>
        <sz val="12"/>
        <rFont val="Calibri"/>
        <family val="2"/>
      </rPr>
      <t>Freq</t>
    </r>
    <r>
      <rPr>
        <sz val="12"/>
        <rFont val="Calibri"/>
        <family val="2"/>
      </rPr>
      <t xml:space="preserve">, frequency of A1; </t>
    </r>
    <r>
      <rPr>
        <b/>
        <sz val="12"/>
        <rFont val="Calibri"/>
        <family val="2"/>
      </rPr>
      <t>BETA</t>
    </r>
    <r>
      <rPr>
        <sz val="12"/>
        <rFont val="Calibri"/>
        <family val="2"/>
      </rPr>
      <t xml:space="preserve">, effect size of A1; </t>
    </r>
    <r>
      <rPr>
        <b/>
        <sz val="12"/>
        <rFont val="Calibri"/>
        <family val="2"/>
      </rPr>
      <t>SE</t>
    </r>
    <r>
      <rPr>
        <sz val="12"/>
        <rFont val="Calibri"/>
        <family val="2"/>
      </rPr>
      <t xml:space="preserve">, standard error of the BETA; </t>
    </r>
    <r>
      <rPr>
        <b/>
        <sz val="12"/>
        <rFont val="Calibri"/>
        <family val="2"/>
      </rPr>
      <t>P</t>
    </r>
    <r>
      <rPr>
        <sz val="12"/>
        <rFont val="Calibri"/>
        <family val="2"/>
      </rPr>
      <t xml:space="preserve">, P-value; </t>
    </r>
    <r>
      <rPr>
        <b/>
        <sz val="12"/>
        <rFont val="Calibri"/>
        <family val="2"/>
      </rPr>
      <t>N</t>
    </r>
    <r>
      <rPr>
        <sz val="12"/>
        <rFont val="Calibri"/>
        <family val="2"/>
      </rPr>
      <t>, sample size.</t>
    </r>
  </si>
  <si>
    <t>Among the top associations for rs4841132 were with heel bone mineral density (P=2.3e-45, PMID 30048462) and several cholesterol traits, such as high-density lipoprotein cholesterol (P=4.831e-45, PMID 24097068) and total cholesterol (P=1.244E-34, PMID 24097068). The strongest associations with genes that rs4841132 is an eQTL for were with skeletal traits, such as heel bone mineral density (TNKS, P=1.9421E-40, PMID 30048462; CLDN23, P=7.4563E-22, PMID 30048462), estimated bone mineral density from heel ultrasounds (TNKS, P=9.7223E-27, PMID 30598549; CLDN23, P=1.2833E-17, PMID 30598549), and height (TNKS, P=2.63E-12, 30124842).</t>
  </si>
  <si>
    <t>The top associations for rs16891982 were with skin-related traits, such as blonde hair (P=1.463e-228; PMID 31427789), use of sun/UV protection (P=3.884e-83; PMID 31427789), and childhood sunburn occasions (P=2.561e-40; PMID 31427789). The top associations for SLC45A2 were with hair colour (P&lt;1.9364E-67; PMID 31427789), ease of skin tanning (P=1.9364E-67; 31427789), and use of sun/UV protection (P=6.6597E-52; PMID 31427789).</t>
  </si>
  <si>
    <t>rs12913832 associated with skin-related traits such as use of sun/UV protection (P=7.089e-71; PMID 31427789), hair colour (P=1.93e-67; PMID 31427789), and childhood sunburn occasions (P=3.172e-30; PMID 31427789). The top associations for HERC2 were with dermatological traits, such as ease of skin tanning (P=2.4224E-65; PMID 31427789), skin colour (P=3.1244E-38; PMID 31427789), and hair colour (P&lt;5.5466E-16; PMID 31427789).</t>
  </si>
  <si>
    <t>No significant (P&lt;5.84E-7) associations for rs34650643. The top associations for ABCA1 were with metabolic and cardiovascular traits such as cholesterol traits (PMIDs, 29403010, 24097068) and coronary artery disease (PMID 30525989).</t>
  </si>
  <si>
    <t>The top associations for rs35749740 were with dermatological traits, such as skin colour (P=2.331E-274; PMID 31427789); hair colour (P&lt;3.447E-28; PMID 31427789), and use of sun/UV protection (P=2.367E-23; PMID 31427789). The top associations for CDK10 were with dermatological traits, such as skin colour (P=1.4917E-154; PMID 31427789), ease of skin tanning (P=1.2174E-151; PMID 31427789), and skin colour (P=2.0359E-141; PMID 31427789).</t>
  </si>
  <si>
    <r>
      <t>Marginal association results of (1) GWAS in light-skin EUR, (2) GWAS in dark-skin EUR, (3) meta-analysis of light- and dark-skin GWAS (skin-colour-stratified [SCS]), and (4) full skin-colour-agnostic (SCA) GWAS (Revez et al. 2020; PMID 32242144). Results for variants that independently (as assessed by conditional and joint analysis implemented in GCTA-COJO (Yang et al. 2012)) associated with 25OHD at GWS level in the SCS meta-analysis are presented. Variants highlighted in yellow had P&lt;5x10</t>
    </r>
    <r>
      <rPr>
        <vertAlign val="superscript"/>
        <sz val="12"/>
        <rFont val="Calibri (Body)"/>
      </rPr>
      <t>-8</t>
    </r>
    <r>
      <rPr>
        <sz val="12"/>
        <rFont val="Calibri (Body)"/>
      </rPr>
      <t xml:space="preserve"> in the SCS meta-analysis and P&gt;5x10</t>
    </r>
    <r>
      <rPr>
        <vertAlign val="superscript"/>
        <sz val="12"/>
        <rFont val="Calibri (Body)"/>
      </rPr>
      <t>-8</t>
    </r>
    <r>
      <rPr>
        <sz val="12"/>
        <rFont val="Calibri (Body)"/>
      </rPr>
      <t xml:space="preserve"> in the SCA GWAS.
Abbreviations: </t>
    </r>
    <r>
      <rPr>
        <b/>
        <sz val="12"/>
        <rFont val="Calibri (Body)"/>
      </rPr>
      <t>A1</t>
    </r>
    <r>
      <rPr>
        <sz val="12"/>
        <rFont val="Calibri (Body)"/>
      </rPr>
      <t xml:space="preserve">, the effect allele; </t>
    </r>
    <r>
      <rPr>
        <b/>
        <sz val="12"/>
        <rFont val="Calibri (Body)"/>
      </rPr>
      <t>BETA</t>
    </r>
    <r>
      <rPr>
        <sz val="12"/>
        <rFont val="Calibri (Body)"/>
      </rPr>
      <t xml:space="preserve">, marginal effect size of A1; </t>
    </r>
    <r>
      <rPr>
        <b/>
        <sz val="12"/>
        <rFont val="Calibri (Body)"/>
      </rPr>
      <t>Light-Dark AF1 diff</t>
    </r>
    <r>
      <rPr>
        <sz val="12"/>
        <rFont val="Calibri (Body)"/>
      </rPr>
      <t xml:space="preserve">, Difference in A1 frequency between light and dark skin EUR; </t>
    </r>
    <r>
      <rPr>
        <b/>
        <sz val="12"/>
        <rFont val="Calibri (Body)"/>
      </rPr>
      <t>SCS-SCA BETA_diff</t>
    </r>
    <r>
      <rPr>
        <sz val="12"/>
        <rFont val="Calibri (Body)"/>
      </rPr>
      <t xml:space="preserve">, Difference between BETA in stratified and full GWAS; </t>
    </r>
    <r>
      <rPr>
        <b/>
        <sz val="12"/>
        <rFont val="Calibri (Body)"/>
      </rPr>
      <t>B_J</t>
    </r>
    <r>
      <rPr>
        <sz val="12"/>
        <rFont val="Calibri (Body)"/>
      </rPr>
      <t xml:space="preserve">, Effect size estimated  in COJO analysis; </t>
    </r>
    <r>
      <rPr>
        <b/>
        <sz val="12"/>
        <rFont val="Calibri (Body)"/>
      </rPr>
      <t>BP</t>
    </r>
    <r>
      <rPr>
        <sz val="12"/>
        <rFont val="Calibri (Body)"/>
      </rPr>
      <t xml:space="preserve">, physical position; </t>
    </r>
    <r>
      <rPr>
        <b/>
        <sz val="12"/>
        <rFont val="Calibri (Body)"/>
      </rPr>
      <t>CHR</t>
    </r>
    <r>
      <rPr>
        <sz val="12"/>
        <rFont val="Calibri (Body)"/>
      </rPr>
      <t xml:space="preserve">, chromosome; </t>
    </r>
    <r>
      <rPr>
        <b/>
        <sz val="12"/>
        <rFont val="Calibri (Body)"/>
      </rPr>
      <t>Freq</t>
    </r>
    <r>
      <rPr>
        <sz val="12"/>
        <rFont val="Calibri (Body)"/>
      </rPr>
      <t xml:space="preserve">, frequency of A1; </t>
    </r>
    <r>
      <rPr>
        <b/>
        <sz val="12"/>
        <rFont val="Calibri (Body)"/>
      </rPr>
      <t>P</t>
    </r>
    <r>
      <rPr>
        <sz val="12"/>
        <rFont val="Calibri (Body)"/>
      </rPr>
      <t xml:space="preserve">, P-value; </t>
    </r>
    <r>
      <rPr>
        <b/>
        <sz val="12"/>
        <rFont val="Calibri (Body)"/>
      </rPr>
      <t>SE</t>
    </r>
    <r>
      <rPr>
        <sz val="12"/>
        <rFont val="Calibri (Body)"/>
      </rPr>
      <t xml:space="preserve">, standard error of the BETA; </t>
    </r>
    <r>
      <rPr>
        <b/>
        <sz val="12"/>
        <rFont val="Calibri (Body)"/>
      </rPr>
      <t>SE_J</t>
    </r>
    <r>
      <rPr>
        <sz val="12"/>
        <rFont val="Calibri (Body)"/>
      </rPr>
      <t xml:space="preserve">, standard error of BETA_J; </t>
    </r>
    <r>
      <rPr>
        <b/>
        <sz val="12"/>
        <rFont val="Calibri (Body)"/>
      </rPr>
      <t>SNP</t>
    </r>
    <r>
      <rPr>
        <sz val="12"/>
        <rFont val="Calibri (Body)"/>
      </rPr>
      <t>, SNP rs ID.</t>
    </r>
  </si>
  <si>
    <r>
      <t xml:space="preserve">25OHD distributions (nmol/L) in EUR of different self-reported skin colour (UKB data-field 1717). "Very fair", "Fair", "Light olive", "Dark olive", and "Brown" are the skin colours reported in by UKB participants ("UKB Grouping" in the table below). "Light" and "Dark" are the two merged skin colour groups created in this study for the skin-colour-stratified GWAS ("Stratified GWAS" in the table below). "Very fair" and "Fair" were grouped into the "Light" skin colour group, and the remaining skin colour groups were merged into the "Dark" skin colour group. 
NB: EUR individuals </t>
    </r>
    <r>
      <rPr>
        <sz val="12"/>
        <color theme="1"/>
        <rFont val="Calibri"/>
        <family val="2"/>
      </rPr>
      <t xml:space="preserve">with unknown self-reported skin colour (N=5,549), inconsistent replies to the self-reported skin colour question across different visits </t>
    </r>
    <r>
      <rPr>
        <sz val="12"/>
        <rFont val="Calibri"/>
        <family val="2"/>
      </rPr>
      <t xml:space="preserve">(N=4,492) </t>
    </r>
    <r>
      <rPr>
        <sz val="12"/>
        <color theme="1"/>
        <rFont val="Calibri"/>
        <family val="2"/>
      </rPr>
      <t>or those that reported "Black" skin colou</t>
    </r>
    <r>
      <rPr>
        <sz val="12"/>
        <rFont val="Calibri"/>
        <family val="2"/>
      </rPr>
      <t xml:space="preserve">r (N=38) </t>
    </r>
    <r>
      <rPr>
        <sz val="12"/>
        <color theme="1"/>
        <rFont val="Calibri"/>
        <family val="2"/>
      </rPr>
      <t>were excluded from this analysis.</t>
    </r>
    <r>
      <rPr>
        <sz val="12"/>
        <rFont val="Calibri"/>
        <family val="2"/>
      </rPr>
      <t xml:space="preserve"> In the stratified analysis, individuals whose 25OHD level was outside 3 sd of the means of the stratified population (N=1,661 in light group and N=472 in dark group) were also excluded.</t>
    </r>
  </si>
  <si>
    <t>Conditional analyses were performed in two steps. First, the phenotype (same as used in the Dominance GWAS) was pre-regressed of both additive and dominance effects of the SNP listed in the column "SNP conditioned on" – this resulted in a phenotype "conditioned" on that SNP. Second, the SNP listed in column "SNP tested" was tested for association with the conditioned phenotype to assess if its effect was independent from the effect of the SNP conditioned on</t>
  </si>
  <si>
    <r>
      <t xml:space="preserve">Annotations for 17 loci presented in </t>
    </r>
    <r>
      <rPr>
        <b/>
        <sz val="12"/>
        <rFont val="Calibri"/>
        <family val="2"/>
      </rPr>
      <t>Table 1</t>
    </r>
    <r>
      <rPr>
        <sz val="12"/>
        <rFont val="Calibri"/>
        <family val="2"/>
      </rPr>
      <t>. Variants highlighted in yellow had no suggestive evidence (</t>
    </r>
    <r>
      <rPr>
        <i/>
        <sz val="12"/>
        <color theme="1"/>
        <rFont val="Calibri"/>
        <family val="2"/>
        <scheme val="minor"/>
      </rPr>
      <t>P</t>
    </r>
    <r>
      <rPr>
        <sz val="12"/>
        <rFont val="Calibri"/>
        <family val="2"/>
      </rPr>
      <t xml:space="preserve"> &gt; 10</t>
    </r>
    <r>
      <rPr>
        <vertAlign val="superscript"/>
        <sz val="12"/>
        <color theme="1"/>
        <rFont val="Calibri (Body)"/>
      </rPr>
      <t>-6</t>
    </r>
    <r>
      <rPr>
        <sz val="12"/>
        <rFont val="Calibri"/>
        <family val="2"/>
      </rPr>
      <t xml:space="preserve">) of association in the skin-colour-agnostic GWAS (Revez et al. 2020; PMID 32242144).
Columns are: </t>
    </r>
    <r>
      <rPr>
        <b/>
        <sz val="12"/>
        <color theme="1"/>
        <rFont val="Calibri"/>
        <family val="2"/>
        <scheme val="minor"/>
      </rPr>
      <t>CHR</t>
    </r>
    <r>
      <rPr>
        <sz val="12"/>
        <rFont val="Calibri"/>
        <family val="2"/>
      </rPr>
      <t xml:space="preserve">, chromosome; </t>
    </r>
    <r>
      <rPr>
        <b/>
        <sz val="12"/>
        <color theme="1"/>
        <rFont val="Calibri"/>
        <family val="2"/>
        <scheme val="minor"/>
      </rPr>
      <t>SNP</t>
    </r>
    <r>
      <rPr>
        <sz val="12"/>
        <rFont val="Calibri"/>
        <family val="2"/>
      </rPr>
      <t xml:space="preserve">, SNP rs ID; </t>
    </r>
    <r>
      <rPr>
        <b/>
        <sz val="12"/>
        <color theme="1"/>
        <rFont val="Calibri"/>
        <family val="2"/>
        <scheme val="minor"/>
      </rPr>
      <t>BP</t>
    </r>
    <r>
      <rPr>
        <sz val="12"/>
        <rFont val="Calibri"/>
        <family val="2"/>
      </rPr>
      <t xml:space="preserve">, physical position; </t>
    </r>
    <r>
      <rPr>
        <b/>
        <sz val="12"/>
        <color theme="1"/>
        <rFont val="Calibri"/>
        <family val="2"/>
        <scheme val="minor"/>
      </rPr>
      <t>A1</t>
    </r>
    <r>
      <rPr>
        <sz val="12"/>
        <rFont val="Calibri"/>
        <family val="2"/>
      </rPr>
      <t xml:space="preserve">, the effect allele; </t>
    </r>
    <r>
      <rPr>
        <b/>
        <sz val="12"/>
        <color theme="1"/>
        <rFont val="Calibri"/>
        <family val="2"/>
        <scheme val="minor"/>
      </rPr>
      <t>Gene</t>
    </r>
    <r>
      <rPr>
        <sz val="12"/>
        <rFont val="Calibri"/>
        <family val="2"/>
      </rPr>
      <t xml:space="preserve">, closest gene to QTL (identified with SNP Nexus); </t>
    </r>
    <r>
      <rPr>
        <b/>
        <sz val="12"/>
        <color theme="1"/>
        <rFont val="Calibri"/>
        <family val="2"/>
        <scheme val="minor"/>
      </rPr>
      <t>Gene location</t>
    </r>
    <r>
      <rPr>
        <sz val="12"/>
        <rFont val="Calibri"/>
        <family val="2"/>
      </rPr>
      <t xml:space="preserve">, gene location relative to QTL; </t>
    </r>
    <r>
      <rPr>
        <b/>
        <sz val="12"/>
        <color theme="1"/>
        <rFont val="Calibri"/>
        <family val="2"/>
        <scheme val="minor"/>
      </rPr>
      <t>Annotations</t>
    </r>
    <r>
      <rPr>
        <sz val="12"/>
        <rFont val="Calibri"/>
        <family val="2"/>
      </rPr>
      <t xml:space="preserve">, annotations from SNP db and GTEx Portal </t>
    </r>
    <r>
      <rPr>
        <sz val="12"/>
        <rFont val="Calibri (Body)"/>
      </rPr>
      <t>(https://www.gtexportal.org/home/; accessed Jan 2022</t>
    </r>
    <r>
      <rPr>
        <sz val="12"/>
        <rFont val="Calibri"/>
        <family val="2"/>
      </rPr>
      <t>). Only data in whole blood, skin (sun-exposed and non-sun-exposed) and liver were considered to curate QTLs. A Bonferroni corrected threshold of 6.94 x 10</t>
    </r>
    <r>
      <rPr>
        <vertAlign val="superscript"/>
        <sz val="12"/>
        <color theme="1"/>
        <rFont val="Calibri (Body)"/>
      </rPr>
      <t xml:space="preserve">-4 </t>
    </r>
    <r>
      <rPr>
        <sz val="12"/>
        <color theme="1"/>
        <rFont val="Calibri (Body)"/>
      </rPr>
      <t>was used to curate associations (accounting for 18 SNPs and 4 tissues scanned)</t>
    </r>
    <r>
      <rPr>
        <sz val="12"/>
        <rFont val="Calibri"/>
        <family val="2"/>
      </rPr>
      <t xml:space="preserve">; </t>
    </r>
    <r>
      <rPr>
        <b/>
        <sz val="12"/>
        <color theme="1"/>
        <rFont val="Calibri"/>
        <family val="2"/>
        <scheme val="minor"/>
      </rPr>
      <t>PheWAS</t>
    </r>
    <r>
      <rPr>
        <sz val="12"/>
        <rFont val="Calibri"/>
        <family val="2"/>
      </rPr>
      <t>, associations with the SNP (or genes associated with it in columns "Gene location" and "Annotations") in the GWAS Atlas (https://atlas.ctglab.nl/PheWAS; accessed Jan 2022). A Bonferroni corrected threshold of 5.84 x 10</t>
    </r>
    <r>
      <rPr>
        <vertAlign val="superscript"/>
        <sz val="12"/>
        <color theme="1"/>
        <rFont val="Calibri (Body)"/>
      </rPr>
      <t>-7</t>
    </r>
    <r>
      <rPr>
        <sz val="12"/>
        <rFont val="Calibri"/>
        <family val="2"/>
      </rPr>
      <t xml:space="preserve"> was used to curate associations (accounting for 18 SNPs and 4,756 GWAS scanned).</t>
    </r>
  </si>
  <si>
    <r>
      <t xml:space="preserve">25OHD distributions (nmol/L) across four ancestry groups (plotted in </t>
    </r>
    <r>
      <rPr>
        <b/>
        <sz val="12"/>
        <rFont val="Calibri"/>
        <family val="2"/>
      </rPr>
      <t>Figure A in S1 Appendix</t>
    </r>
    <r>
      <rPr>
        <sz val="12"/>
        <rFont val="Calibri"/>
        <family val="2"/>
      </rPr>
      <t xml:space="preserve">). 
Abbreviations: </t>
    </r>
    <r>
      <rPr>
        <b/>
        <sz val="12"/>
        <rFont val="Calibri"/>
        <family val="2"/>
      </rPr>
      <t>AFR</t>
    </r>
    <r>
      <rPr>
        <sz val="12"/>
        <rFont val="Calibri"/>
        <family val="2"/>
      </rPr>
      <t xml:space="preserve">, African;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s.d.</t>
    </r>
    <r>
      <rPr>
        <sz val="12"/>
        <rFont val="Calibri"/>
        <family val="2"/>
      </rPr>
      <t xml:space="preserve">, standard deviation; </t>
    </r>
    <r>
      <rPr>
        <b/>
        <sz val="12"/>
        <rFont val="Calibri"/>
        <family val="2"/>
      </rPr>
      <t>SAS</t>
    </r>
    <r>
      <rPr>
        <sz val="12"/>
        <rFont val="Calibri"/>
        <family val="2"/>
      </rPr>
      <t>, South East Asian.</t>
    </r>
  </si>
  <si>
    <r>
      <t>Associations with 25OHD for (1) variants that had a large difference between effect size estimates in EUR and AFR, but not allele frequency (first row in each LD pair – variants highlighted in</t>
    </r>
    <r>
      <rPr>
        <b/>
        <sz val="12"/>
        <color theme="1"/>
        <rFont val="Calibri"/>
        <family val="2"/>
      </rPr>
      <t xml:space="preserve"> Figure H in S1 Appendix</t>
    </r>
    <r>
      <rPr>
        <sz val="12"/>
        <color theme="1"/>
        <rFont val="Calibri"/>
        <family val="2"/>
      </rPr>
      <t>, panel B), and (2) the SNP with strongest LD r</t>
    </r>
    <r>
      <rPr>
        <vertAlign val="superscript"/>
        <sz val="12"/>
        <color theme="1"/>
        <rFont val="Calibri"/>
        <family val="2"/>
      </rPr>
      <t>2</t>
    </r>
    <r>
      <rPr>
        <sz val="12"/>
        <color theme="1"/>
        <rFont val="Calibri"/>
        <family val="2"/>
      </rPr>
      <t xml:space="preserve"> in EUR (second row in each LD pair). 
Columns are: </t>
    </r>
    <r>
      <rPr>
        <b/>
        <sz val="12"/>
        <color theme="1"/>
        <rFont val="Calibri"/>
        <family val="2"/>
      </rPr>
      <t>SNP</t>
    </r>
    <r>
      <rPr>
        <sz val="12"/>
        <color theme="1"/>
        <rFont val="Calibri"/>
        <family val="2"/>
      </rPr>
      <t xml:space="preserve">, variant rs ID; </t>
    </r>
    <r>
      <rPr>
        <b/>
        <sz val="12"/>
        <color theme="1"/>
        <rFont val="Calibri"/>
        <family val="2"/>
      </rPr>
      <t>CHR</t>
    </r>
    <r>
      <rPr>
        <sz val="12"/>
        <color theme="1"/>
        <rFont val="Calibri"/>
        <family val="2"/>
      </rPr>
      <t xml:space="preserve">, chromosome; </t>
    </r>
    <r>
      <rPr>
        <b/>
        <sz val="12"/>
        <color theme="1"/>
        <rFont val="Calibri"/>
        <family val="2"/>
      </rPr>
      <t>POS</t>
    </r>
    <r>
      <rPr>
        <sz val="12"/>
        <color theme="1"/>
        <rFont val="Calibri"/>
        <family val="2"/>
      </rPr>
      <t xml:space="preserve">, base pair position; </t>
    </r>
    <r>
      <rPr>
        <b/>
        <sz val="12"/>
        <color theme="1"/>
        <rFont val="Calibri"/>
        <family val="2"/>
      </rPr>
      <t>A1</t>
    </r>
    <r>
      <rPr>
        <sz val="12"/>
        <color theme="1"/>
        <rFont val="Calibri"/>
        <family val="2"/>
      </rPr>
      <t xml:space="preserve">, effect allele; </t>
    </r>
    <r>
      <rPr>
        <b/>
        <sz val="12"/>
        <color theme="1"/>
        <rFont val="Calibri"/>
        <family val="2"/>
      </rPr>
      <t>A2</t>
    </r>
    <r>
      <rPr>
        <sz val="12"/>
        <color theme="1"/>
        <rFont val="Calibri"/>
        <family val="2"/>
      </rPr>
      <t xml:space="preserve">, other allele; </t>
    </r>
    <r>
      <rPr>
        <b/>
        <sz val="12"/>
        <color theme="1"/>
        <rFont val="Calibri"/>
        <family val="2"/>
      </rPr>
      <t>N</t>
    </r>
    <r>
      <rPr>
        <sz val="12"/>
        <color theme="1"/>
        <rFont val="Calibri"/>
        <family val="2"/>
      </rPr>
      <t xml:space="preserve">, sample size; </t>
    </r>
    <r>
      <rPr>
        <b/>
        <sz val="12"/>
        <color theme="1"/>
        <rFont val="Calibri"/>
        <family val="2"/>
      </rPr>
      <t>AF1</t>
    </r>
    <r>
      <rPr>
        <sz val="12"/>
        <color theme="1"/>
        <rFont val="Calibri"/>
        <family val="2"/>
      </rPr>
      <t xml:space="preserve">, frequency of A1;  </t>
    </r>
    <r>
      <rPr>
        <b/>
        <sz val="12"/>
        <color theme="1"/>
        <rFont val="Calibri"/>
        <family val="2"/>
      </rPr>
      <t>BETA</t>
    </r>
    <r>
      <rPr>
        <sz val="12"/>
        <color theme="1"/>
        <rFont val="Calibri"/>
        <family val="2"/>
      </rPr>
      <t xml:space="preserve">, effect size of A1; </t>
    </r>
    <r>
      <rPr>
        <b/>
        <sz val="12"/>
        <color theme="1"/>
        <rFont val="Calibri"/>
        <family val="2"/>
      </rPr>
      <t>SE</t>
    </r>
    <r>
      <rPr>
        <sz val="12"/>
        <color theme="1"/>
        <rFont val="Calibri"/>
        <family val="2"/>
      </rPr>
      <t xml:space="preserve">, standard error of the BETA; </t>
    </r>
    <r>
      <rPr>
        <b/>
        <sz val="12"/>
        <color theme="1"/>
        <rFont val="Calibri"/>
        <family val="2"/>
      </rPr>
      <t>P</t>
    </r>
    <r>
      <rPr>
        <sz val="12"/>
        <color theme="1"/>
        <rFont val="Calibri"/>
        <family val="2"/>
      </rPr>
      <t xml:space="preserve">, P-value; </t>
    </r>
    <r>
      <rPr>
        <b/>
        <sz val="12"/>
        <color theme="1"/>
        <rFont val="Calibri"/>
        <family val="2"/>
      </rPr>
      <t>BETA_diff</t>
    </r>
    <r>
      <rPr>
        <sz val="12"/>
        <color theme="1"/>
        <rFont val="Calibri"/>
        <family val="2"/>
      </rPr>
      <t xml:space="preserve">, difference between BETA in EUR and AFR; </t>
    </r>
    <r>
      <rPr>
        <b/>
        <sz val="12"/>
        <color theme="1"/>
        <rFont val="Calibri"/>
        <family val="2"/>
      </rPr>
      <t>AF1_diff</t>
    </r>
    <r>
      <rPr>
        <sz val="12"/>
        <color theme="1"/>
        <rFont val="Calibri"/>
        <family val="2"/>
      </rPr>
      <t xml:space="preserve">, difference between AF1 in EUR and AFR; </t>
    </r>
    <r>
      <rPr>
        <b/>
        <sz val="12"/>
        <color theme="1"/>
        <rFont val="Calibri"/>
        <family val="2"/>
      </rPr>
      <t>LD r</t>
    </r>
    <r>
      <rPr>
        <b/>
        <vertAlign val="superscript"/>
        <sz val="12"/>
        <color theme="1"/>
        <rFont val="Calibri"/>
        <family val="2"/>
      </rPr>
      <t>2</t>
    </r>
    <r>
      <rPr>
        <sz val="12"/>
        <color theme="1"/>
        <rFont val="Calibri"/>
        <family val="2"/>
      </rPr>
      <t>, linkage disequilibrium r</t>
    </r>
    <r>
      <rPr>
        <vertAlign val="superscript"/>
        <sz val="12"/>
        <color theme="1"/>
        <rFont val="Calibri"/>
        <family val="2"/>
      </rPr>
      <t>2</t>
    </r>
    <r>
      <rPr>
        <sz val="12"/>
        <color theme="1"/>
        <rFont val="Calibri"/>
        <family val="2"/>
      </rPr>
      <t xml:space="preserve">. Abbreviations: </t>
    </r>
    <r>
      <rPr>
        <b/>
        <sz val="12"/>
        <color theme="1"/>
        <rFont val="Calibri"/>
        <family val="2"/>
      </rPr>
      <t>AFR</t>
    </r>
    <r>
      <rPr>
        <sz val="12"/>
        <color theme="1"/>
        <rFont val="Calibri"/>
        <family val="2"/>
      </rPr>
      <t xml:space="preserve">; African; </t>
    </r>
    <r>
      <rPr>
        <b/>
        <sz val="12"/>
        <color theme="1"/>
        <rFont val="Calibri"/>
        <family val="2"/>
      </rPr>
      <t>EUR</t>
    </r>
    <r>
      <rPr>
        <sz val="12"/>
        <color theme="1"/>
        <rFont val="Calibri"/>
        <family val="2"/>
      </rPr>
      <t xml:space="preserve">, European. </t>
    </r>
  </si>
  <si>
    <t>Table A. 25OHD distributions</t>
  </si>
  <si>
    <t xml:space="preserve">Table B. Association between ancestry group and month of assessment </t>
  </si>
  <si>
    <t>Table C. Number of individuals by self-reported skin colour</t>
  </si>
  <si>
    <t>Table D. 25OHD association with potential confounders (individually fitted)</t>
  </si>
  <si>
    <t>Table E. 25OHD association with potential confounders fitted jointly</t>
  </si>
  <si>
    <t>Table F. Heritability and SNP-based heritability estimates</t>
  </si>
  <si>
    <t>Table G. Independent associations identified with GCTA-COJO (conditional and joint) analysis applied to summary statistics of GWAS in non-European cohorts</t>
  </si>
  <si>
    <t>Table H. Association between predicted gene expression and 25OHD levels</t>
  </si>
  <si>
    <t xml:space="preserve">Table I. Association results in EUR and AFR for SNPs found to independently associate wit 25OHD in EUR </t>
  </si>
  <si>
    <t>Table J. Association results for variants with large difference in effect size estimate, but not allele frequency</t>
  </si>
  <si>
    <t xml:space="preserve">Table K. Results of the dominance GWAS of 25OHD </t>
  </si>
  <si>
    <t>Table L. Associations between skin colour and the within-ancestry PCs across four ancestry groups represented in the UKB</t>
  </si>
  <si>
    <t>Table M. Mendelian randomisation results of association between skin colour and 25OHD levels</t>
  </si>
  <si>
    <t xml:space="preserve"> Table N. Phenotypic association between skin colour and 25OHD levels</t>
  </si>
  <si>
    <t>(a) Proportion of individuals assessed in each month</t>
  </si>
  <si>
    <t>(c) Linear model</t>
  </si>
  <si>
    <t>(b) Multinomial logistic model</t>
  </si>
  <si>
    <r>
      <t xml:space="preserve">Associations with potential confounders were tested with linear regression (RINT 25OHD dependent variable for continuous and categorical independent variables). Assessment month, assessment centre, use of supplements (four levels: 1. never used, 2. vitamin D, 3. other supplements, 4. no information) and genotyping batch were fitted as categorical covariates. </t>
    </r>
    <r>
      <rPr>
        <b/>
        <sz val="12"/>
        <rFont val="Calibri"/>
        <family val="2"/>
      </rPr>
      <t xml:space="preserve">(a) </t>
    </r>
    <r>
      <rPr>
        <sz val="12"/>
        <rFont val="Calibri"/>
        <family val="2"/>
      </rPr>
      <t>shows results for full model (i.e., taking into account all level comparisons for categorical predictors).</t>
    </r>
    <r>
      <rPr>
        <b/>
        <sz val="12"/>
        <rFont val="Calibri"/>
        <family val="2"/>
      </rPr>
      <t xml:space="preserve"> (b) </t>
    </r>
    <r>
      <rPr>
        <sz val="12"/>
        <rFont val="Calibri"/>
        <family val="2"/>
      </rPr>
      <t xml:space="preserve">shows comparison of each categorical level to the reference level.
NB: since wPCs were computed within each ancestry group, results should not be compared across ancestry groups.
Abbreviations: </t>
    </r>
    <r>
      <rPr>
        <b/>
        <sz val="12"/>
        <rFont val="Calibri"/>
        <family val="2"/>
      </rPr>
      <t>AFR</t>
    </r>
    <r>
      <rPr>
        <sz val="12"/>
        <rFont val="Calibri"/>
        <family val="2"/>
      </rPr>
      <t xml:space="preserve">, African; </t>
    </r>
    <r>
      <rPr>
        <b/>
        <sz val="12"/>
        <rFont val="Calibri"/>
        <family val="2"/>
      </rPr>
      <t>beta</t>
    </r>
    <r>
      <rPr>
        <sz val="12"/>
        <rFont val="Calibri"/>
        <family val="2"/>
      </rPr>
      <t xml:space="preserve">, effect size estimate; </t>
    </r>
    <r>
      <rPr>
        <b/>
        <sz val="12"/>
        <rFont val="Calibri"/>
        <family val="2"/>
      </rPr>
      <t>EAS</t>
    </r>
    <r>
      <rPr>
        <sz val="12"/>
        <rFont val="Calibri"/>
        <family val="2"/>
      </rPr>
      <t xml:space="preserve">, East Asian; </t>
    </r>
    <r>
      <rPr>
        <b/>
        <sz val="12"/>
        <rFont val="Calibri"/>
        <family val="2"/>
      </rPr>
      <t>EUR</t>
    </r>
    <r>
      <rPr>
        <sz val="12"/>
        <rFont val="Calibri"/>
        <family val="2"/>
      </rPr>
      <t xml:space="preserve">, European; </t>
    </r>
    <r>
      <rPr>
        <b/>
        <sz val="12"/>
        <rFont val="Calibri"/>
        <family val="2"/>
      </rPr>
      <t>NA</t>
    </r>
    <r>
      <rPr>
        <sz val="12"/>
        <rFont val="Calibri"/>
        <family val="2"/>
      </rPr>
      <t xml:space="preserve">, not presented for categorical covariates; </t>
    </r>
    <r>
      <rPr>
        <b/>
        <sz val="12"/>
        <rFont val="Calibri"/>
        <family val="2"/>
      </rPr>
      <t>r2</t>
    </r>
    <r>
      <rPr>
        <sz val="12"/>
        <rFont val="Calibri"/>
        <family val="2"/>
      </rPr>
      <t xml:space="preserve">, variance explained; </t>
    </r>
    <r>
      <rPr>
        <b/>
        <sz val="12"/>
        <rFont val="Calibri"/>
        <family val="2"/>
      </rPr>
      <t>RINT</t>
    </r>
    <r>
      <rPr>
        <sz val="12"/>
        <rFont val="Calibri"/>
        <family val="2"/>
      </rPr>
      <t xml:space="preserve">, Rank Inverse Normal Transformation; </t>
    </r>
    <r>
      <rPr>
        <b/>
        <sz val="12"/>
        <rFont val="Calibri"/>
        <family val="2"/>
      </rPr>
      <t>SAS</t>
    </r>
    <r>
      <rPr>
        <sz val="12"/>
        <rFont val="Calibri"/>
        <family val="2"/>
      </rPr>
      <t xml:space="preserve">, Southeast Asian; </t>
    </r>
    <r>
      <rPr>
        <b/>
        <sz val="12"/>
        <rFont val="Calibri"/>
        <family val="2"/>
      </rPr>
      <t>wPC</t>
    </r>
    <r>
      <rPr>
        <sz val="12"/>
        <rFont val="Calibri"/>
        <family val="2"/>
      </rPr>
      <t>, within-ancestry PC.</t>
    </r>
  </si>
  <si>
    <t>(a) 25OHD association with potential confounders (individually fitted)</t>
  </si>
  <si>
    <t>(b) 25OHD association with potential confounders (individually fitted) – comparison of each categorical level with reference level</t>
  </si>
  <si>
    <t>(a) Heritability and SNP-based heritability estimates</t>
  </si>
  <si>
    <t>(b) P-value of difference between estimates across ancestry groups</t>
  </si>
  <si>
    <t>(a) Association results for five variants with genome-wide significant dominance effects</t>
  </si>
  <si>
    <t>(b) Conditional analysis of dominance effects on chromosome 11</t>
  </si>
  <si>
    <r>
      <t xml:space="preserve">Mendelian randomisation analyses were conducted with GSMR (Zhu et al. 2018; PMID 29335400) to assess the relationship between self-reported skin colour and 25OHD levels in UKB participants of genetically-inferred EUR ancestry. Skin colour summary statistics were downloaded from the GWAS Atlas (Watanabe et al. 2019; PMID 31427789). </t>
    </r>
    <r>
      <rPr>
        <b/>
        <sz val="11"/>
        <rFont val="Calibri"/>
        <family val="2"/>
      </rPr>
      <t>(a)</t>
    </r>
    <r>
      <rPr>
        <sz val="11"/>
        <rFont val="Calibri"/>
        <family val="2"/>
      </rPr>
      <t xml:space="preserve"> shows results based on 25OHD summary statistics published in Revez et al. 2020 (PMID 32242144). </t>
    </r>
    <r>
      <rPr>
        <b/>
        <sz val="11"/>
        <rFont val="Calibri"/>
        <family val="2"/>
      </rPr>
      <t>(b)</t>
    </r>
    <r>
      <rPr>
        <sz val="11"/>
        <rFont val="Calibri"/>
        <family val="2"/>
      </rPr>
      <t xml:space="preserve"> shows results based on 25OHD summary statistics derived in this study, which were further adjusted for time spent outdoors in summer and  use of UV protection. Heidi filtering is a method that excludes SNP instruments with likely horizontal pleiotropic effects on both the exposure and the outcome (Zhu et al. 2018; PMID 29335400).
Abbreviations: </t>
    </r>
    <r>
      <rPr>
        <b/>
        <sz val="11"/>
        <rFont val="Calibri"/>
        <family val="2"/>
      </rPr>
      <t>bxy</t>
    </r>
    <r>
      <rPr>
        <sz val="11"/>
        <rFont val="Calibri"/>
        <family val="2"/>
      </rPr>
      <t xml:space="preserve">, estimate of effect of the exposure on the outcome; </t>
    </r>
    <r>
      <rPr>
        <b/>
        <sz val="11"/>
        <rFont val="Calibri"/>
        <family val="2"/>
      </rPr>
      <t>se</t>
    </r>
    <r>
      <rPr>
        <sz val="11"/>
        <rFont val="Calibri"/>
        <family val="2"/>
      </rPr>
      <t xml:space="preserve">, standard error of bxy; </t>
    </r>
    <r>
      <rPr>
        <b/>
        <sz val="11"/>
        <rFont val="Calibri"/>
        <family val="2"/>
      </rPr>
      <t>p</t>
    </r>
    <r>
      <rPr>
        <sz val="11"/>
        <rFont val="Calibri"/>
        <family val="2"/>
      </rPr>
      <t xml:space="preserve">, P-value of bxy; </t>
    </r>
    <r>
      <rPr>
        <b/>
        <sz val="11"/>
        <rFont val="Calibri"/>
        <family val="2"/>
      </rPr>
      <t>nsnp</t>
    </r>
    <r>
      <rPr>
        <sz val="11"/>
        <rFont val="Calibri"/>
        <family val="2"/>
      </rPr>
      <t>, number of genetic instruments used in the analysis.</t>
    </r>
  </si>
  <si>
    <t>(a) GSMR results based on 25OHD summary statistics without adjustment for sun exposure measurements</t>
  </si>
  <si>
    <t>(b) GSMR results based on 25OHD summary statistics with further adjustment for sun exposure measurements</t>
  </si>
  <si>
    <r>
      <t>Associations were assessed in a linear model. The outcome trait were log-transformed 25 hydroxyvitamin D (25OHD) levels.</t>
    </r>
    <r>
      <rPr>
        <b/>
        <sz val="11"/>
        <rFont val="Calibri"/>
        <family val="2"/>
      </rPr>
      <t xml:space="preserve"> (a) and (b) </t>
    </r>
    <r>
      <rPr>
        <sz val="11"/>
        <rFont val="Calibri"/>
        <family val="2"/>
      </rPr>
      <t xml:space="preserve">show results in UKB participants of genetically-inferred European (EUR) ancestry. </t>
    </r>
    <r>
      <rPr>
        <b/>
        <sz val="11"/>
        <rFont val="Calibri"/>
        <family val="2"/>
      </rPr>
      <t>(c)</t>
    </r>
    <r>
      <rPr>
        <sz val="11"/>
        <rFont val="Calibri"/>
        <family val="2"/>
      </rPr>
      <t xml:space="preserve"> shows results across all UKB participants included in this study (i.e. all ancestries).</t>
    </r>
  </si>
  <si>
    <t>(a) Model with an interaction term between the use of UV protection and skin colour (EUR only)</t>
  </si>
  <si>
    <t>(b) Model with an interaction terms between the use of UV protection, time spent outdoors, and skin colour (EUR only)</t>
  </si>
  <si>
    <t>(c) Model with an interaction terms between the use of UV protection, time spent outdoors, and skin colour (all ancestries)</t>
  </si>
  <si>
    <t>Table O. 25OHD distributions in EUR stratified by skin colour</t>
  </si>
  <si>
    <t>Table P. 139 independent associations identified with GCTA-COJO (conditional and joint) analysis applied to GWAS summary statistics of the meta-analysis between light and dark skin GWAS</t>
  </si>
  <si>
    <t>Table Q. Annotations for 17 new loci identified to associate with 25OHD in meta-analysis of skin-colour-stratified GWAS</t>
  </si>
  <si>
    <t>Table R. SCS sensitivity analysis</t>
  </si>
  <si>
    <t>Table S. 19 independent and GWS associations identified in the skin-colour-agnostic GWAS that were not GWS in the skin-colour-stratified analysis (lost)</t>
  </si>
  <si>
    <t xml:space="preserve">Table T. Summary statistics used to define the null distribution to determine the enrichment for association with pigmentation traits in the skin-colour-stratified GWAS </t>
  </si>
  <si>
    <t>Table U. Summary statistics of association with pigmentation traits for new and lost SNPs in the skin-colour-stratified meta-analysis</t>
  </si>
  <si>
    <r>
      <t xml:space="preserve">Results of interaction between 25 vQTLs and skin colour coded as (1) self-reported in the UK Biobank (field 1717), or (2) in the skin-colour-stratified GWAS. A Bonferroni-corrected threshold of </t>
    </r>
    <r>
      <rPr>
        <i/>
        <sz val="12"/>
        <rFont val="Calibri"/>
        <family val="2"/>
      </rPr>
      <t>P</t>
    </r>
    <r>
      <rPr>
        <sz val="12"/>
        <rFont val="Calibri"/>
        <family val="2"/>
      </rPr>
      <t>&lt;0.002 (0.05/25 vQTLs) was used to define significant associations. Variants with significant GEI with skin colour are highlighted in yellow.</t>
    </r>
  </si>
  <si>
    <t>vQTL</t>
  </si>
  <si>
    <t>Ref Allele</t>
  </si>
  <si>
    <t>Skin colour code</t>
  </si>
  <si>
    <t>Reference group</t>
  </si>
  <si>
    <t>Testing group</t>
  </si>
  <si>
    <t>rs10832254</t>
  </si>
  <si>
    <t>SCS GWAS</t>
  </si>
  <si>
    <t>rs72856836</t>
  </si>
  <si>
    <t>rs756350040</t>
  </si>
  <si>
    <t>rs11249526</t>
  </si>
  <si>
    <t>rs2739430</t>
  </si>
  <si>
    <t>rs1950039</t>
  </si>
  <si>
    <t>rs2618515</t>
  </si>
  <si>
    <t>rs146128209</t>
  </si>
  <si>
    <t>rs261290</t>
  </si>
  <si>
    <t>rs12278461</t>
  </si>
  <si>
    <t>rs62129966</t>
  </si>
  <si>
    <t>rs2144530</t>
  </si>
  <si>
    <t>rs61147618</t>
  </si>
  <si>
    <t>rs1827516</t>
  </si>
  <si>
    <t>rs35980001</t>
  </si>
  <si>
    <t>GC</t>
  </si>
  <si>
    <t>rs11826529</t>
  </si>
  <si>
    <t>rs59536295</t>
  </si>
  <si>
    <t>rs12364720</t>
  </si>
  <si>
    <t>rs41301394</t>
  </si>
  <si>
    <t>4:72733096_CT_C</t>
  </si>
  <si>
    <t>CT</t>
  </si>
  <si>
    <t>rs55683806</t>
  </si>
  <si>
    <t>rs903911</t>
  </si>
  <si>
    <t>rs1030431</t>
  </si>
  <si>
    <t>Table V. Associations between 25OHD and 25 vQTLs with an interaction term for skin colour</t>
  </si>
  <si>
    <t>GEI with rs10832254</t>
  </si>
  <si>
    <t>Reference group: Very fair skin, rs10832254:AA genotype</t>
  </si>
  <si>
    <t>Skin colour (Fair)</t>
  </si>
  <si>
    <t>Skin colour (Light Olive)</t>
  </si>
  <si>
    <t>Skin colour (Dark Olive)</t>
  </si>
  <si>
    <t>Skin colour (Brown)</t>
  </si>
  <si>
    <t>rs10832254_G</t>
  </si>
  <si>
    <t>Skin colour (Fair):rs10832254_G</t>
  </si>
  <si>
    <t>Skin colour (Light Olive):rs10832254_G</t>
  </si>
  <si>
    <t>Skin colour (Dark Olive):rs10832254_G</t>
  </si>
  <si>
    <t>Skin colour (Brown):rs10832254_G</t>
  </si>
  <si>
    <t>GEI with rs1352846</t>
  </si>
  <si>
    <t>Reference group: Very fair skin,  rs1352846:AA genotype</t>
  </si>
  <si>
    <t>rs1352846_G</t>
  </si>
  <si>
    <t>Skin colour (Fair):rs1352846_G</t>
  </si>
  <si>
    <t>Skin colour (Light Olive):rs1352846_G</t>
  </si>
  <si>
    <t>Skin colour (Dark Olive):rs1352846_G</t>
  </si>
  <si>
    <t>Skin colour (Brown):rs1352846_G</t>
  </si>
  <si>
    <t>Table W. Associations between 25OHD and two vQTLs with a significant interactions with skin colour</t>
  </si>
  <si>
    <r>
      <t>Association results for SNPs with a suggestive (P&lt;1x10</t>
    </r>
    <r>
      <rPr>
        <vertAlign val="superscript"/>
        <sz val="12"/>
        <rFont val="Calibri (Body)"/>
      </rPr>
      <t>-6</t>
    </r>
    <r>
      <rPr>
        <sz val="12"/>
        <rFont val="Calibri (Body)"/>
      </rPr>
      <t>) interaction with skin colour in GWAS of 25OHD. Two GWAS were conducted: (1) one with an interaction term with skin colour contrasting very fair and fair skin, and (2) one with an interaction term with skin colour contrasting very fair and light olive skin.</t>
    </r>
  </si>
  <si>
    <t>NMISS1</t>
  </si>
  <si>
    <t>BETA1</t>
  </si>
  <si>
    <t>SE1</t>
  </si>
  <si>
    <t>NMISS2</t>
  </si>
  <si>
    <t>BETA2</t>
  </si>
  <si>
    <t>SE2</t>
  </si>
  <si>
    <t>Z_GXE</t>
  </si>
  <si>
    <t>P_GXE</t>
  </si>
  <si>
    <t>GWAS with GEI with skin colour (very fair vs. fair)</t>
  </si>
  <si>
    <t>rs558229</t>
  </si>
  <si>
    <t>GWAS with GEI with skin colour (very fair vs. light olive)</t>
  </si>
  <si>
    <t>rs12271890</t>
  </si>
  <si>
    <t>rs72477006</t>
  </si>
  <si>
    <t>6:133221969_GA_G</t>
  </si>
  <si>
    <t>Table X. Results for loci with a suggestive interaction in a GWAS of gene-by-environment interactions with skin colour</t>
  </si>
  <si>
    <t>(a) Fst within ancestry groups</t>
  </si>
  <si>
    <r>
      <t>To assess the genetic diversity within ancestry groups, we identified the most extreme individuals in each of the groups based on the within-ancestry PC1 (eg. top 1%) and estimated the F</t>
    </r>
    <r>
      <rPr>
        <vertAlign val="subscript"/>
        <sz val="12"/>
        <color theme="1"/>
        <rFont val="Calibri (Body)"/>
      </rPr>
      <t>ST</t>
    </r>
    <r>
      <rPr>
        <sz val="12"/>
        <color theme="1"/>
        <rFont val="Calibri (Body)"/>
      </rPr>
      <t xml:space="preserve"> between that group and all other individuals from the same ancestry group. The multi-locus F</t>
    </r>
    <r>
      <rPr>
        <vertAlign val="subscript"/>
        <sz val="12"/>
        <color theme="1"/>
        <rFont val="Calibri (Body)"/>
      </rPr>
      <t>ST</t>
    </r>
    <r>
      <rPr>
        <sz val="12"/>
        <color theme="1"/>
        <rFont val="Calibri (Body)"/>
      </rPr>
      <t xml:space="preserve"> was computed using the Weir and Cockerham (1984) estimator implemented in Plink, and was based on 1,129,266, 1,222,935, 1,344,858, and 1120156 SNPs in EUR, SAS, AFR, and EAS, respectively.</t>
    </r>
  </si>
  <si>
    <t>bottom 1% wPC1 vs rest</t>
  </si>
  <si>
    <t>bottom 5% wPC1 vs rest</t>
  </si>
  <si>
    <t>bottom 10% wPC1 vs rest</t>
  </si>
  <si>
    <t>top 1% wPC1 vs rest</t>
  </si>
  <si>
    <t>top 5% wPC1 vs rest</t>
  </si>
  <si>
    <t>top 10% wPC1 vs rest</t>
  </si>
  <si>
    <t>(b) Fst across ancestry groups</t>
  </si>
  <si>
    <t>Group1</t>
  </si>
  <si>
    <t>Group2</t>
  </si>
  <si>
    <r>
      <t>F</t>
    </r>
    <r>
      <rPr>
        <b/>
        <vertAlign val="subscript"/>
        <sz val="12"/>
        <color theme="1"/>
        <rFont val="Calibri (Body)"/>
      </rPr>
      <t>ST</t>
    </r>
  </si>
  <si>
    <r>
      <t>N</t>
    </r>
    <r>
      <rPr>
        <b/>
        <vertAlign val="subscript"/>
        <sz val="12"/>
        <color theme="1"/>
        <rFont val="Calibri (Body)"/>
      </rPr>
      <t>SNPs</t>
    </r>
  </si>
  <si>
    <t>Table Y. Assessment of genetic diversity in genetically-inferred ancestry groups</t>
  </si>
  <si>
    <t>Comparison of the self-reported ethnic background (UKB data-field 21000) and the genetic ancestry assignment in all participants included in our study (i.e., those with 25OHD levels available).</t>
  </si>
  <si>
    <t>Genetically-inferred ancestry</t>
  </si>
  <si>
    <t>Self-reported ethnicity</t>
  </si>
  <si>
    <t>EUR 
(N=421,867)</t>
  </si>
  <si>
    <t>SAS 
(N=9,983)</t>
  </si>
  <si>
    <t>AFR
(8,306)</t>
  </si>
  <si>
    <t>EAS
(2,279)</t>
  </si>
  <si>
    <t>White</t>
  </si>
  <si>
    <t>Asian or Asian British</t>
  </si>
  <si>
    <t>Black or Black British</t>
  </si>
  <si>
    <t>Chinese</t>
  </si>
  <si>
    <t>Other ethnic group</t>
  </si>
  <si>
    <t>Mixed</t>
  </si>
  <si>
    <t>Do not know</t>
  </si>
  <si>
    <t>Prefer not to answer</t>
  </si>
  <si>
    <t xml:space="preserve">N/A </t>
  </si>
  <si>
    <t>Table Z. Comparison of self-reported ethnicity to genetically-inferred ancestry</t>
  </si>
  <si>
    <t>Supplement intake was define as described in  Revez et al. 2020 (PMID 32242144). Briefly, information was obtained from two UKB data fields – 104670 (indicating whether individuals replied to the survey on supplement intake) and 20084 (summarising which supplements were taken). Fields 104670 and 20084 were assessed at 5 instances. Using information from all timepoints, four groups were defined, namely: (1) none (individuals who always reported not taking supplements), (2) other (individuals who ever reported taking other supplements, but
never vitamin D), (3) vitamin D (individuals who ever reported taking vitamin D, and may also have taken other supplements), and (4) no information (individuals with no information on supplement intake in any of the five timepoints;).</t>
  </si>
  <si>
    <t>vitD</t>
  </si>
  <si>
    <t>other</t>
  </si>
  <si>
    <t>none</t>
  </si>
  <si>
    <t>No info</t>
  </si>
  <si>
    <t>Table AA. Supplement intake by ancestry group</t>
  </si>
  <si>
    <t>SNP-based heritability estimates were obtained from unrelated (π &lt; 0.05) individuals, though GREML analysis (https://yanglab.westlake.edu.cn/software/gcta/#GREMLanalysis). 
NB: The estimate for EUR of any skin colour (All) is provided as reference and was obtained from Revez et al. 2020 (PMID 32242144). In that study, a random sample of 50K EUR was selected to estimate the SNP-based heritability.</t>
  </si>
  <si>
    <t>VG</t>
  </si>
  <si>
    <t>VG (s.e.)</t>
  </si>
  <si>
    <t>VP</t>
  </si>
  <si>
    <t>s.e.</t>
  </si>
  <si>
    <t>Light Olive</t>
  </si>
  <si>
    <t>Very Fair</t>
  </si>
  <si>
    <t>All</t>
  </si>
  <si>
    <t>Table AB. SNP-based heritability of 25OHD in EUR with different self-reported skin colour</t>
  </si>
  <si>
    <r>
      <t>N</t>
    </r>
    <r>
      <rPr>
        <b/>
        <vertAlign val="subscript"/>
        <sz val="12"/>
        <rFont val="Calibri"/>
        <family val="2"/>
      </rPr>
      <t>Group1</t>
    </r>
  </si>
  <si>
    <r>
      <t>N</t>
    </r>
    <r>
      <rPr>
        <b/>
        <vertAlign val="subscript"/>
        <sz val="12"/>
        <rFont val="Calibri"/>
        <family val="2"/>
      </rPr>
      <t>Group2</t>
    </r>
  </si>
  <si>
    <t>rg</t>
  </si>
  <si>
    <t>Table AC. Genetic correlation between 25OHD in EUR with different self-reported skin colour</t>
  </si>
  <si>
    <r>
      <t xml:space="preserve">Genetic correlations were computed with bivariate GREML analysis (https://yanglab.westlake.edu.cn/software/gcta/#BivariateGREMLanalysis). Age, time spent outdoor in Summer and Winter, sex, genotyping batch, assessment centre, assessment month, supplement intake, use of sun protection and the first 20 ancestry principal components (computed in EUR) were fitted in the model as fixed effects.
Abbreviations: rg, genetic correlation estimate; </t>
    </r>
    <r>
      <rPr>
        <b/>
        <sz val="12"/>
        <rFont val="Calibri"/>
        <family val="2"/>
      </rPr>
      <t>s.e.</t>
    </r>
    <r>
      <rPr>
        <sz val="12"/>
        <rFont val="Calibri"/>
        <family val="2"/>
      </rPr>
      <t>, standard error of rg.</t>
    </r>
  </si>
  <si>
    <r>
      <t xml:space="preserve">Results of interaction between two vQTLs and self-reported skin colour (UKB field 1717). A Bonferroni-corrected threshold of </t>
    </r>
    <r>
      <rPr>
        <i/>
        <sz val="12"/>
        <rFont val="Calibri (Body)"/>
      </rPr>
      <t>P</t>
    </r>
    <r>
      <rPr>
        <sz val="12"/>
        <rFont val="Calibri (Body)"/>
      </rPr>
      <t xml:space="preserve">&lt;0.002 (0.05/25 vQTLs) was used to define significant interactions  (see </t>
    </r>
    <r>
      <rPr>
        <b/>
        <sz val="12"/>
        <rFont val="Calibri (Body)"/>
      </rPr>
      <t>Table V in S2 Appendix</t>
    </r>
    <r>
      <rPr>
        <sz val="12"/>
        <rFont val="Calibri (Body)"/>
      </rPr>
      <t>). Significant GEI interactions with skin colour are highlighted in yellow.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</si>
</sst>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E+00"/>
    <numFmt numFmtId="166" formatCode="0E+00"/>
    <numFmt numFmtId="167" formatCode="0.0000"/>
    <numFmt numFmtId="168" formatCode="0.0"/>
    <numFmt numFmtId="169" formatCode="0.0_);[Red]\(0.0\)"/>
    <numFmt numFmtId="170" formatCode="0.00_);[Red]\(0.00\)"/>
    <numFmt numFmtId="171" formatCode="#,##0.000"/>
    <numFmt numFmtId="172" formatCode="0.0000_);[Red]\(0.0000\)"/>
    <numFmt numFmtId="173" formatCode="0.00000"/>
  </numFmts>
  <fonts count="36" x14ac:knownFonts="1">
    <font>
      <sz val="11"/>
      <name val="Calibri"/>
    </font>
    <font>
      <b/>
      <sz val="12"/>
      <name val="Calibri"/>
      <family val="2"/>
    </font>
    <font>
      <sz val="12"/>
      <name val="Calibri"/>
      <family val="2"/>
    </font>
    <font>
      <b/>
      <i/>
      <sz val="12"/>
      <name val="Calibri"/>
      <family val="2"/>
    </font>
    <font>
      <i/>
      <sz val="12"/>
      <name val="Calibri"/>
      <family val="2"/>
    </font>
    <font>
      <vertAlign val="superscript"/>
      <sz val="12"/>
      <name val="Calibri"/>
      <family val="2"/>
    </font>
    <font>
      <b/>
      <sz val="12"/>
      <color theme="1"/>
      <name val="Calibri"/>
      <family val="2"/>
      <scheme val="minor"/>
    </font>
    <font>
      <b/>
      <sz val="11"/>
      <name val="Calibri"/>
      <family val="2"/>
    </font>
    <font>
      <sz val="11"/>
      <name val="Calibri"/>
      <family val="2"/>
    </font>
    <font>
      <sz val="12"/>
      <color theme="1"/>
      <name val="Calibri"/>
      <family val="2"/>
    </font>
    <font>
      <b/>
      <vertAlign val="superscript"/>
      <sz val="12"/>
      <name val="Calibri"/>
      <family val="2"/>
    </font>
    <font>
      <b/>
      <sz val="12"/>
      <name val="Calibri (Body)"/>
    </font>
    <font>
      <sz val="12"/>
      <name val="Calibri (Body)"/>
    </font>
    <font>
      <b/>
      <sz val="12"/>
      <color theme="1"/>
      <name val="Calibri (Body)"/>
    </font>
    <font>
      <b/>
      <sz val="12"/>
      <color rgb="FF000000"/>
      <name val="Calibri (Body)"/>
    </font>
    <font>
      <sz val="12"/>
      <color rgb="FF000000"/>
      <name val="Calibri (Body)"/>
    </font>
    <font>
      <vertAlign val="superscript"/>
      <sz val="12"/>
      <name val="Calibri (Body)"/>
    </font>
    <font>
      <b/>
      <vertAlign val="superscript"/>
      <sz val="12"/>
      <name val="Calibri (Body)"/>
    </font>
    <font>
      <sz val="9"/>
      <color rgb="FF333333"/>
      <name val="Helvetica"/>
      <family val="2"/>
    </font>
    <font>
      <i/>
      <sz val="12"/>
      <color theme="1"/>
      <name val="Calibri"/>
      <family val="2"/>
      <scheme val="minor"/>
    </font>
    <font>
      <vertAlign val="superscript"/>
      <sz val="12"/>
      <color theme="1"/>
      <name val="Calibri (Body)"/>
    </font>
    <font>
      <sz val="12"/>
      <color theme="1"/>
      <name val="Calibri (Body)"/>
    </font>
    <font>
      <b/>
      <i/>
      <sz val="11"/>
      <name val="Calibri"/>
      <family val="2"/>
    </font>
    <font>
      <b/>
      <sz val="12"/>
      <color rgb="FF00B050"/>
      <name val="Calibri"/>
      <family val="2"/>
    </font>
    <font>
      <b/>
      <sz val="12"/>
      <color theme="1"/>
      <name val="Calibri"/>
      <family val="2"/>
    </font>
    <font>
      <i/>
      <sz val="12"/>
      <color theme="1"/>
      <name val="Calibri"/>
      <family val="2"/>
    </font>
    <font>
      <vertAlign val="superscript"/>
      <sz val="12"/>
      <color theme="1"/>
      <name val="Calibri"/>
      <family val="2"/>
    </font>
    <font>
      <b/>
      <vertAlign val="superscript"/>
      <sz val="12"/>
      <color theme="1"/>
      <name val="Calibri"/>
      <family val="2"/>
    </font>
    <font>
      <i/>
      <sz val="12"/>
      <name val="Calibri (Body)"/>
    </font>
    <font>
      <b/>
      <i/>
      <sz val="12"/>
      <color theme="1"/>
      <name val="Calibri (Body)"/>
    </font>
    <font>
      <i/>
      <sz val="12"/>
      <color theme="1"/>
      <name val="Calibri (Body)"/>
    </font>
    <font>
      <i/>
      <sz val="12"/>
      <color rgb="FF000000"/>
      <name val="Calibri (Body)"/>
    </font>
    <font>
      <vertAlign val="subscript"/>
      <sz val="12"/>
      <color theme="1"/>
      <name val="Calibri (Body)"/>
    </font>
    <font>
      <b/>
      <vertAlign val="subscript"/>
      <sz val="12"/>
      <color theme="1"/>
      <name val="Calibri (Body)"/>
    </font>
    <font>
      <b/>
      <sz val="12"/>
      <color rgb="FF000000"/>
      <name val="Calibri"/>
      <family val="2"/>
    </font>
    <font>
      <b/>
      <vertAlign val="subscript"/>
      <sz val="12"/>
      <name val="Calibri"/>
      <family val="2"/>
    </font>
  </fonts>
  <fills count="7">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rgb="FF000000"/>
      </patternFill>
    </fill>
  </fills>
  <borders count="17">
    <border>
      <left/>
      <right/>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theme="1"/>
      </bottom>
      <diagonal/>
    </border>
    <border>
      <left style="thin">
        <color theme="1"/>
      </left>
      <right/>
      <top/>
      <bottom/>
      <diagonal/>
    </border>
    <border>
      <left style="thin">
        <color theme="1"/>
      </left>
      <right/>
      <top/>
      <bottom style="double">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s>
  <cellStyleXfs count="1">
    <xf numFmtId="0" fontId="0" fillId="0" borderId="0"/>
  </cellStyleXfs>
  <cellXfs count="393">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xf numFmtId="0" fontId="1" fillId="0" borderId="4" xfId="0" applyFont="1" applyBorder="1"/>
    <xf numFmtId="0" fontId="1" fillId="0" borderId="0" xfId="0" applyFont="1"/>
    <xf numFmtId="2" fontId="2" fillId="0" borderId="0" xfId="0" applyNumberFormat="1" applyFont="1"/>
    <xf numFmtId="0" fontId="2" fillId="0" borderId="4" xfId="0" applyFont="1" applyBorder="1"/>
    <xf numFmtId="1" fontId="2"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lignment horizontal="left"/>
    </xf>
    <xf numFmtId="0" fontId="1" fillId="0" borderId="4" xfId="0" applyFont="1" applyBorder="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3" fontId="2" fillId="0" borderId="0" xfId="0" applyNumberFormat="1" applyFont="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2" fontId="2" fillId="0" borderId="2" xfId="0" applyNumberFormat="1" applyFont="1" applyBorder="1" applyAlignment="1">
      <alignment horizontal="center"/>
    </xf>
    <xf numFmtId="2" fontId="2" fillId="0" borderId="7" xfId="0" applyNumberFormat="1"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164" fontId="2" fillId="0" borderId="6" xfId="0" applyNumberFormat="1" applyFont="1" applyBorder="1" applyAlignment="1">
      <alignment horizontal="center"/>
    </xf>
    <xf numFmtId="164" fontId="2" fillId="0" borderId="7" xfId="0" applyNumberFormat="1" applyFont="1" applyBorder="1" applyAlignment="1">
      <alignment horizontal="center"/>
    </xf>
    <xf numFmtId="165" fontId="2" fillId="0" borderId="7" xfId="0" applyNumberFormat="1" applyFont="1" applyBorder="1" applyAlignment="1">
      <alignment horizontal="center"/>
    </xf>
    <xf numFmtId="165" fontId="2" fillId="0" borderId="1" xfId="0" applyNumberFormat="1" applyFont="1" applyBorder="1" applyAlignment="1">
      <alignment horizontal="center"/>
    </xf>
    <xf numFmtId="165" fontId="2" fillId="0" borderId="0" xfId="0" applyNumberFormat="1" applyFont="1" applyAlignment="1">
      <alignment horizontal="center"/>
    </xf>
    <xf numFmtId="164" fontId="2" fillId="0" borderId="1" xfId="0" applyNumberFormat="1" applyFont="1" applyBorder="1" applyAlignment="1">
      <alignment horizontal="center"/>
    </xf>
    <xf numFmtId="3" fontId="2" fillId="0" borderId="0" xfId="0" applyNumberFormat="1" applyFont="1" applyAlignment="1">
      <alignment horizontal="left"/>
    </xf>
    <xf numFmtId="164" fontId="2" fillId="0" borderId="0" xfId="0" applyNumberFormat="1" applyFont="1"/>
    <xf numFmtId="0" fontId="2" fillId="0" borderId="1" xfId="0" applyFont="1" applyBorder="1" applyAlignment="1">
      <alignment horizontal="center"/>
    </xf>
    <xf numFmtId="0" fontId="2" fillId="0" borderId="1" xfId="0" applyFont="1" applyBorder="1"/>
    <xf numFmtId="0" fontId="1" fillId="0" borderId="0" xfId="0" applyFont="1" applyAlignment="1">
      <alignment horizontal="left"/>
    </xf>
    <xf numFmtId="0" fontId="1" fillId="0" borderId="4" xfId="0" applyFont="1" applyBorder="1" applyAlignment="1">
      <alignment horizontal="left"/>
    </xf>
    <xf numFmtId="0" fontId="2" fillId="0" borderId="0" xfId="0" applyFont="1" applyAlignment="1">
      <alignment vertical="top"/>
    </xf>
    <xf numFmtId="166" fontId="2" fillId="0" borderId="0" xfId="0" applyNumberFormat="1" applyFont="1" applyAlignment="1">
      <alignment horizontal="center"/>
    </xf>
    <xf numFmtId="0" fontId="2" fillId="0" borderId="7" xfId="0" applyFont="1" applyBorder="1" applyAlignment="1">
      <alignment horizontal="center"/>
    </xf>
    <xf numFmtId="4" fontId="2" fillId="0" borderId="0" xfId="0" applyNumberFormat="1" applyFont="1" applyAlignment="1">
      <alignment horizontal="left" vertical="top" wrapText="1"/>
    </xf>
    <xf numFmtId="4" fontId="2" fillId="0" borderId="0" xfId="0" applyNumberFormat="1" applyFont="1"/>
    <xf numFmtId="2" fontId="2" fillId="0" borderId="0" xfId="0" applyNumberFormat="1" applyFont="1" applyAlignment="1">
      <alignment horizontal="left" vertical="top" wrapText="1"/>
    </xf>
    <xf numFmtId="164" fontId="2" fillId="0" borderId="0" xfId="0" applyNumberFormat="1" applyFont="1" applyAlignment="1">
      <alignment horizontal="left" vertical="top" wrapText="1"/>
    </xf>
    <xf numFmtId="11" fontId="2" fillId="0" borderId="0" xfId="0" applyNumberFormat="1" applyFont="1"/>
    <xf numFmtId="165" fontId="2" fillId="0" borderId="0" xfId="0" applyNumberFormat="1" applyFont="1" applyAlignment="1">
      <alignment horizontal="left" vertical="top" wrapText="1"/>
    </xf>
    <xf numFmtId="165" fontId="2" fillId="0" borderId="0" xfId="0" applyNumberFormat="1" applyFont="1"/>
    <xf numFmtId="164" fontId="1" fillId="0" borderId="4" xfId="0" applyNumberFormat="1" applyFont="1" applyBorder="1" applyAlignment="1">
      <alignment horizontal="center"/>
    </xf>
    <xf numFmtId="164" fontId="2" fillId="0" borderId="1" xfId="0" applyNumberFormat="1" applyFont="1" applyBorder="1"/>
    <xf numFmtId="164" fontId="1" fillId="0" borderId="5" xfId="0" applyNumberFormat="1" applyFont="1" applyBorder="1" applyAlignment="1">
      <alignment horizontal="center"/>
    </xf>
    <xf numFmtId="0" fontId="1" fillId="0" borderId="4" xfId="0" applyFont="1" applyBorder="1" applyAlignment="1">
      <alignment horizontal="left" vertical="top"/>
    </xf>
    <xf numFmtId="0" fontId="1" fillId="0" borderId="4" xfId="0" applyFont="1" applyBorder="1" applyAlignment="1">
      <alignment horizontal="center" vertical="top"/>
    </xf>
    <xf numFmtId="4" fontId="1" fillId="0" borderId="5" xfId="0" applyNumberFormat="1" applyFont="1" applyBorder="1" applyAlignment="1">
      <alignment horizontal="center" vertical="top"/>
    </xf>
    <xf numFmtId="2" fontId="1" fillId="0" borderId="4" xfId="0" applyNumberFormat="1" applyFont="1" applyBorder="1" applyAlignment="1">
      <alignment horizontal="center" vertical="top"/>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2" fontId="1" fillId="0" borderId="4" xfId="0" applyNumberFormat="1" applyFont="1" applyBorder="1" applyAlignment="1">
      <alignment horizontal="center"/>
    </xf>
    <xf numFmtId="165" fontId="1" fillId="0" borderId="4" xfId="0" applyNumberFormat="1" applyFont="1" applyBorder="1" applyAlignment="1">
      <alignment horizontal="center"/>
    </xf>
    <xf numFmtId="1" fontId="2" fillId="0" borderId="0" xfId="0" applyNumberFormat="1" applyFont="1" applyAlignment="1">
      <alignment horizontal="center"/>
    </xf>
    <xf numFmtId="11" fontId="2" fillId="0" borderId="0" xfId="0" applyNumberFormat="1" applyFont="1" applyAlignment="1">
      <alignment horizontal="center"/>
    </xf>
    <xf numFmtId="3" fontId="2" fillId="0" borderId="0" xfId="0" applyNumberFormat="1" applyFont="1"/>
    <xf numFmtId="169" fontId="2" fillId="0" borderId="0" xfId="0" applyNumberFormat="1" applyFont="1" applyAlignment="1">
      <alignment horizontal="left"/>
    </xf>
    <xf numFmtId="170" fontId="2" fillId="0" borderId="0" xfId="0" applyNumberFormat="1" applyFont="1" applyAlignment="1">
      <alignment horizontal="left"/>
    </xf>
    <xf numFmtId="0" fontId="6" fillId="0" borderId="5" xfId="0" applyFont="1" applyBorder="1" applyAlignment="1">
      <alignment horizontal="center" vertical="top"/>
    </xf>
    <xf numFmtId="164" fontId="6" fillId="0" borderId="4" xfId="0" applyNumberFormat="1" applyFont="1" applyBorder="1" applyAlignment="1">
      <alignment horizontal="center" vertical="top"/>
    </xf>
    <xf numFmtId="0" fontId="6" fillId="0" borderId="4" xfId="0" applyFont="1" applyBorder="1" applyAlignment="1">
      <alignment horizontal="center" vertical="top"/>
    </xf>
    <xf numFmtId="3" fontId="2" fillId="0" borderId="1" xfId="0" applyNumberFormat="1"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left" vertical="center"/>
    </xf>
    <xf numFmtId="3" fontId="2" fillId="0" borderId="0" xfId="0" applyNumberFormat="1" applyFont="1" applyAlignment="1">
      <alignment vertical="center"/>
    </xf>
    <xf numFmtId="165" fontId="2" fillId="0" borderId="0" xfId="0" applyNumberFormat="1" applyFont="1" applyAlignment="1">
      <alignment horizontal="center"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2" fontId="2" fillId="0" borderId="1" xfId="0" applyNumberFormat="1" applyFont="1" applyBorder="1" applyAlignment="1">
      <alignment horizontal="center" vertical="center"/>
    </xf>
    <xf numFmtId="167" fontId="2" fillId="0" borderId="0" xfId="0" applyNumberFormat="1" applyFont="1" applyAlignment="1">
      <alignment horizontal="center"/>
    </xf>
    <xf numFmtId="11" fontId="0" fillId="0" borderId="0" xfId="0" applyNumberFormat="1"/>
    <xf numFmtId="164" fontId="6" fillId="0" borderId="5" xfId="0" applyNumberFormat="1" applyFont="1" applyBorder="1" applyAlignment="1">
      <alignment horizontal="center" vertical="top"/>
    </xf>
    <xf numFmtId="0" fontId="12" fillId="0" borderId="0" xfId="0" applyFont="1"/>
    <xf numFmtId="0" fontId="11" fillId="0" borderId="4" xfId="0" applyFont="1" applyBorder="1" applyAlignment="1">
      <alignment horizontal="left"/>
    </xf>
    <xf numFmtId="164" fontId="13" fillId="0" borderId="5" xfId="0" applyNumberFormat="1" applyFont="1" applyBorder="1" applyAlignment="1">
      <alignment horizontal="center" vertical="top"/>
    </xf>
    <xf numFmtId="0" fontId="13" fillId="0" borderId="4" xfId="0" applyFont="1" applyBorder="1" applyAlignment="1">
      <alignment horizontal="center" vertical="top"/>
    </xf>
    <xf numFmtId="11" fontId="12" fillId="0" borderId="0" xfId="0" applyNumberFormat="1" applyFont="1"/>
    <xf numFmtId="0" fontId="12" fillId="0" borderId="0" xfId="0" applyFont="1" applyAlignment="1">
      <alignment horizontal="left"/>
    </xf>
    <xf numFmtId="164" fontId="12" fillId="0" borderId="1" xfId="0" applyNumberFormat="1" applyFont="1" applyBorder="1"/>
    <xf numFmtId="165" fontId="12" fillId="0" borderId="0" xfId="0" applyNumberFormat="1" applyFont="1"/>
    <xf numFmtId="172" fontId="2" fillId="0" borderId="0" xfId="0" applyNumberFormat="1" applyFont="1"/>
    <xf numFmtId="0" fontId="2" fillId="0" borderId="2" xfId="0" applyFont="1" applyBorder="1" applyAlignment="1">
      <alignment horizontal="center"/>
    </xf>
    <xf numFmtId="167" fontId="2" fillId="0" borderId="2" xfId="0" applyNumberFormat="1" applyFont="1" applyBorder="1" applyAlignment="1">
      <alignment horizontal="center"/>
    </xf>
    <xf numFmtId="173" fontId="2" fillId="0" borderId="2" xfId="0" applyNumberFormat="1" applyFont="1" applyBorder="1" applyAlignment="1">
      <alignment horizontal="center"/>
    </xf>
    <xf numFmtId="1" fontId="2" fillId="0" borderId="0" xfId="0" applyNumberFormat="1" applyFont="1"/>
    <xf numFmtId="0" fontId="14" fillId="0" borderId="9" xfId="0" applyFont="1" applyBorder="1" applyAlignment="1">
      <alignment horizontal="left" vertical="center" wrapText="1" readingOrder="1"/>
    </xf>
    <xf numFmtId="0" fontId="14" fillId="0" borderId="9" xfId="0" applyFont="1" applyBorder="1" applyAlignment="1">
      <alignment horizontal="center" vertical="center" wrapText="1" readingOrder="1"/>
    </xf>
    <xf numFmtId="0" fontId="14" fillId="0" borderId="11" xfId="0" applyFont="1" applyBorder="1" applyAlignment="1">
      <alignment horizontal="center" vertical="center" wrapText="1" readingOrder="1"/>
    </xf>
    <xf numFmtId="0" fontId="14" fillId="0" borderId="5" xfId="0" applyFont="1" applyBorder="1" applyAlignment="1">
      <alignment vertical="center" wrapText="1" readingOrder="1"/>
    </xf>
    <xf numFmtId="0" fontId="14" fillId="0" borderId="4" xfId="0" applyFont="1" applyBorder="1" applyAlignment="1">
      <alignment vertical="center" wrapText="1" readingOrder="1"/>
    </xf>
    <xf numFmtId="0" fontId="12" fillId="0" borderId="1" xfId="0" applyFont="1" applyBorder="1"/>
    <xf numFmtId="3" fontId="12" fillId="0" borderId="0" xfId="0" applyNumberFormat="1" applyFont="1"/>
    <xf numFmtId="167" fontId="12" fillId="0" borderId="0" xfId="0" applyNumberFormat="1" applyFont="1"/>
    <xf numFmtId="0" fontId="6" fillId="0" borderId="4" xfId="0" applyFont="1" applyBorder="1" applyAlignment="1">
      <alignment horizontal="left" vertical="top"/>
    </xf>
    <xf numFmtId="0" fontId="11" fillId="0" borderId="5" xfId="0" applyFont="1" applyBorder="1" applyAlignment="1">
      <alignment horizontal="center"/>
    </xf>
    <xf numFmtId="0" fontId="18" fillId="0" borderId="0" xfId="0" applyFont="1"/>
    <xf numFmtId="2" fontId="12" fillId="0" borderId="0" xfId="0" applyNumberFormat="1" applyFont="1"/>
    <xf numFmtId="0" fontId="12" fillId="3" borderId="0" xfId="0" applyFont="1" applyFill="1" applyAlignment="1">
      <alignment horizontal="left"/>
    </xf>
    <xf numFmtId="164" fontId="12" fillId="3" borderId="1" xfId="0" applyNumberFormat="1" applyFont="1" applyFill="1" applyBorder="1"/>
    <xf numFmtId="165" fontId="12" fillId="3" borderId="0" xfId="0" applyNumberFormat="1" applyFont="1" applyFill="1"/>
    <xf numFmtId="0" fontId="9" fillId="3" borderId="0" xfId="0" applyFont="1" applyFill="1" applyAlignment="1">
      <alignment horizontal="left"/>
    </xf>
    <xf numFmtId="0" fontId="9" fillId="3" borderId="0" xfId="0" applyFont="1" applyFill="1"/>
    <xf numFmtId="2" fontId="9" fillId="3" borderId="1" xfId="0" applyNumberFormat="1" applyFont="1" applyFill="1" applyBorder="1" applyAlignment="1">
      <alignment horizontal="center"/>
    </xf>
    <xf numFmtId="164" fontId="9" fillId="3" borderId="0" xfId="0" applyNumberFormat="1" applyFont="1" applyFill="1" applyAlignment="1">
      <alignment horizontal="center"/>
    </xf>
    <xf numFmtId="167" fontId="9" fillId="3" borderId="0" xfId="0" applyNumberFormat="1" applyFont="1" applyFill="1" applyAlignment="1">
      <alignment horizontal="center"/>
    </xf>
    <xf numFmtId="165" fontId="9" fillId="3" borderId="0" xfId="0" applyNumberFormat="1" applyFont="1" applyFill="1" applyAlignment="1">
      <alignment horizontal="center"/>
    </xf>
    <xf numFmtId="3" fontId="9" fillId="3" borderId="0" xfId="0" applyNumberFormat="1" applyFont="1" applyFill="1" applyAlignment="1">
      <alignment horizontal="center"/>
    </xf>
    <xf numFmtId="0" fontId="15" fillId="3" borderId="0" xfId="0" applyFont="1" applyFill="1" applyAlignment="1">
      <alignment horizontal="left" vertical="center" wrapText="1" readingOrder="1"/>
    </xf>
    <xf numFmtId="3" fontId="12" fillId="3" borderId="0" xfId="0" applyNumberFormat="1" applyFont="1" applyFill="1" applyAlignment="1">
      <alignment vertical="center"/>
    </xf>
    <xf numFmtId="0" fontId="15" fillId="3" borderId="0" xfId="0" applyFont="1" applyFill="1" applyAlignment="1">
      <alignment horizontal="center" vertical="center" wrapText="1" readingOrder="1"/>
    </xf>
    <xf numFmtId="2" fontId="15" fillId="3" borderId="0" xfId="0" applyNumberFormat="1" applyFont="1" applyFill="1" applyAlignment="1">
      <alignment horizontal="center" vertical="center" wrapText="1" readingOrder="1"/>
    </xf>
    <xf numFmtId="164" fontId="15" fillId="3" borderId="10" xfId="0" applyNumberFormat="1" applyFont="1" applyFill="1" applyBorder="1" applyAlignment="1">
      <alignment horizontal="center" vertical="center" wrapText="1" readingOrder="1"/>
    </xf>
    <xf numFmtId="164" fontId="15" fillId="3" borderId="0" xfId="0" applyNumberFormat="1" applyFont="1" applyFill="1" applyAlignment="1">
      <alignment horizontal="center" vertical="center" wrapText="1" readingOrder="1"/>
    </xf>
    <xf numFmtId="165" fontId="15" fillId="3" borderId="0" xfId="0" applyNumberFormat="1" applyFont="1" applyFill="1" applyAlignment="1">
      <alignment horizontal="center" vertical="center" wrapText="1" readingOrder="1"/>
    </xf>
    <xf numFmtId="0" fontId="12" fillId="3" borderId="1" xfId="0" applyFont="1" applyFill="1" applyBorder="1"/>
    <xf numFmtId="0" fontId="12" fillId="3" borderId="8" xfId="0" applyFont="1" applyFill="1" applyBorder="1"/>
    <xf numFmtId="0" fontId="12" fillId="3" borderId="2" xfId="0" applyFont="1" applyFill="1" applyBorder="1"/>
    <xf numFmtId="0" fontId="15" fillId="4" borderId="0" xfId="0" applyFont="1" applyFill="1" applyAlignment="1">
      <alignment horizontal="left" vertical="center" wrapText="1" readingOrder="1"/>
    </xf>
    <xf numFmtId="3" fontId="12" fillId="4" borderId="0" xfId="0" applyNumberFormat="1" applyFont="1" applyFill="1" applyAlignment="1">
      <alignment vertical="center"/>
    </xf>
    <xf numFmtId="0" fontId="15" fillId="4" borderId="0" xfId="0" applyFont="1" applyFill="1" applyAlignment="1">
      <alignment horizontal="center" vertical="center" wrapText="1" readingOrder="1"/>
    </xf>
    <xf numFmtId="2" fontId="15" fillId="4" borderId="0" xfId="0" applyNumberFormat="1" applyFont="1" applyFill="1" applyAlignment="1">
      <alignment horizontal="center" vertical="center" wrapText="1" readingOrder="1"/>
    </xf>
    <xf numFmtId="164" fontId="15" fillId="4" borderId="10" xfId="0" applyNumberFormat="1" applyFont="1" applyFill="1" applyBorder="1" applyAlignment="1">
      <alignment horizontal="center" vertical="center" wrapText="1" readingOrder="1"/>
    </xf>
    <xf numFmtId="164" fontId="15" fillId="4" borderId="0" xfId="0" applyNumberFormat="1" applyFont="1" applyFill="1" applyAlignment="1">
      <alignment horizontal="center" vertical="center" wrapText="1" readingOrder="1"/>
    </xf>
    <xf numFmtId="165" fontId="15" fillId="4" borderId="0" xfId="0" applyNumberFormat="1" applyFont="1" applyFill="1" applyAlignment="1">
      <alignment horizontal="center" vertical="center" wrapText="1" readingOrder="1"/>
    </xf>
    <xf numFmtId="0" fontId="12" fillId="4" borderId="1" xfId="0" applyFont="1" applyFill="1" applyBorder="1"/>
    <xf numFmtId="0" fontId="12" fillId="4" borderId="2" xfId="0" applyFont="1" applyFill="1" applyBorder="1"/>
    <xf numFmtId="0" fontId="15" fillId="5" borderId="0" xfId="0" applyFont="1" applyFill="1" applyAlignment="1">
      <alignment horizontal="left" vertical="center" wrapText="1" readingOrder="1"/>
    </xf>
    <xf numFmtId="0" fontId="12" fillId="5" borderId="0" xfId="0" applyFont="1" applyFill="1" applyAlignment="1">
      <alignment horizontal="center"/>
    </xf>
    <xf numFmtId="0" fontId="15" fillId="5" borderId="0" xfId="0" applyFont="1" applyFill="1" applyAlignment="1">
      <alignment horizontal="center" vertical="center" wrapText="1" readingOrder="1"/>
    </xf>
    <xf numFmtId="2" fontId="15" fillId="5" borderId="0" xfId="0" applyNumberFormat="1" applyFont="1" applyFill="1" applyAlignment="1">
      <alignment horizontal="center" vertical="center" wrapText="1" readingOrder="1"/>
    </xf>
    <xf numFmtId="164" fontId="15" fillId="5" borderId="10" xfId="0" applyNumberFormat="1" applyFont="1" applyFill="1" applyBorder="1" applyAlignment="1">
      <alignment horizontal="center" vertical="center" wrapText="1" readingOrder="1"/>
    </xf>
    <xf numFmtId="164" fontId="15" fillId="5" borderId="0" xfId="0" applyNumberFormat="1" applyFont="1" applyFill="1" applyAlignment="1">
      <alignment horizontal="center" vertical="center" wrapText="1" readingOrder="1"/>
    </xf>
    <xf numFmtId="165" fontId="15" fillId="5" borderId="0" xfId="0" applyNumberFormat="1" applyFont="1" applyFill="1" applyAlignment="1">
      <alignment horizontal="center" vertical="center" wrapText="1" readingOrder="1"/>
    </xf>
    <xf numFmtId="0" fontId="12" fillId="5" borderId="1" xfId="0" applyFont="1" applyFill="1" applyBorder="1"/>
    <xf numFmtId="0" fontId="12" fillId="5" borderId="2" xfId="0" applyFont="1" applyFill="1" applyBorder="1"/>
    <xf numFmtId="167" fontId="12" fillId="5" borderId="1" xfId="0" applyNumberFormat="1" applyFont="1" applyFill="1" applyBorder="1" applyAlignment="1">
      <alignment horizontal="center"/>
    </xf>
    <xf numFmtId="0" fontId="2" fillId="3" borderId="0" xfId="0" applyFont="1" applyFill="1" applyAlignment="1">
      <alignment horizontal="left"/>
    </xf>
    <xf numFmtId="0" fontId="2" fillId="3" borderId="0" xfId="0" applyFont="1" applyFill="1"/>
    <xf numFmtId="164" fontId="2" fillId="3" borderId="1" xfId="0" applyNumberFormat="1" applyFont="1" applyFill="1" applyBorder="1"/>
    <xf numFmtId="165" fontId="2" fillId="3" borderId="0" xfId="0" applyNumberFormat="1" applyFont="1" applyFill="1"/>
    <xf numFmtId="0" fontId="12" fillId="0" borderId="0" xfId="0" applyFont="1" applyAlignment="1">
      <alignment horizontal="left" vertical="top" wrapText="1"/>
    </xf>
    <xf numFmtId="0" fontId="12" fillId="0" borderId="0" xfId="0" applyFont="1" applyAlignment="1">
      <alignment horizontal="center"/>
    </xf>
    <xf numFmtId="164" fontId="12" fillId="0" borderId="0" xfId="0" applyNumberFormat="1" applyFont="1"/>
    <xf numFmtId="2" fontId="9" fillId="0" borderId="1" xfId="0" applyNumberFormat="1" applyFont="1" applyBorder="1" applyAlignment="1">
      <alignment horizontal="center"/>
    </xf>
    <xf numFmtId="2" fontId="9" fillId="0" borderId="0" xfId="0" applyNumberFormat="1" applyFont="1" applyAlignment="1">
      <alignment horizontal="center"/>
    </xf>
    <xf numFmtId="164" fontId="9" fillId="0" borderId="1" xfId="0" applyNumberFormat="1" applyFont="1" applyBorder="1" applyAlignment="1">
      <alignment horizontal="center"/>
    </xf>
    <xf numFmtId="164" fontId="9" fillId="0" borderId="0" xfId="0" applyNumberFormat="1" applyFont="1" applyAlignment="1">
      <alignment horizontal="center"/>
    </xf>
    <xf numFmtId="165" fontId="9" fillId="0" borderId="1" xfId="0" applyNumberFormat="1" applyFont="1" applyBorder="1" applyAlignment="1">
      <alignment horizontal="center"/>
    </xf>
    <xf numFmtId="165" fontId="9" fillId="0" borderId="0" xfId="0" applyNumberFormat="1" applyFont="1" applyAlignment="1">
      <alignment horizontal="center"/>
    </xf>
    <xf numFmtId="0" fontId="2" fillId="2" borderId="0" xfId="0" applyFont="1" applyFill="1" applyAlignment="1">
      <alignment horizontal="center"/>
    </xf>
    <xf numFmtId="0" fontId="2" fillId="2" borderId="7" xfId="0" applyFont="1" applyFill="1" applyBorder="1" applyAlignment="1">
      <alignment vertical="center"/>
    </xf>
    <xf numFmtId="0" fontId="2" fillId="2" borderId="7" xfId="0" applyFont="1" applyFill="1" applyBorder="1" applyAlignment="1">
      <alignment horizontal="center" vertical="center"/>
    </xf>
    <xf numFmtId="3" fontId="2" fillId="2" borderId="7" xfId="0" applyNumberFormat="1" applyFont="1" applyFill="1" applyBorder="1" applyAlignment="1">
      <alignment horizontal="left" vertical="center"/>
    </xf>
    <xf numFmtId="3" fontId="2" fillId="2" borderId="6"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165" fontId="2" fillId="2" borderId="7"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1" xfId="0" applyNumberFormat="1" applyFont="1" applyFill="1" applyBorder="1" applyAlignment="1">
      <alignment horizontal="center" vertical="center"/>
    </xf>
    <xf numFmtId="16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5" fontId="2" fillId="2" borderId="0" xfId="0" applyNumberFormat="1" applyFont="1" applyFill="1" applyAlignment="1">
      <alignment horizontal="center" vertical="center"/>
    </xf>
    <xf numFmtId="2" fontId="2" fillId="2" borderId="1" xfId="0" applyNumberFormat="1" applyFont="1" applyFill="1" applyBorder="1" applyAlignment="1">
      <alignment horizontal="center" vertical="center"/>
    </xf>
    <xf numFmtId="3" fontId="2" fillId="2" borderId="0" xfId="0" applyNumberFormat="1" applyFont="1" applyFill="1" applyAlignment="1">
      <alignment horizontal="left" vertical="center"/>
    </xf>
    <xf numFmtId="0" fontId="6" fillId="0" borderId="5" xfId="0" applyFont="1" applyBorder="1" applyAlignment="1">
      <alignment vertical="top"/>
    </xf>
    <xf numFmtId="0" fontId="6" fillId="0" borderId="4" xfId="0" applyFont="1" applyBorder="1" applyAlignment="1">
      <alignment vertical="top"/>
    </xf>
    <xf numFmtId="0" fontId="6" fillId="0" borderId="0" xfId="0" applyFont="1" applyAlignment="1">
      <alignment vertical="top"/>
    </xf>
    <xf numFmtId="0" fontId="13" fillId="0" borderId="5" xfId="0" applyFont="1" applyBorder="1" applyAlignment="1">
      <alignment horizontal="center" vertical="top"/>
    </xf>
    <xf numFmtId="164" fontId="13" fillId="0" borderId="4" xfId="0" applyNumberFormat="1" applyFont="1" applyBorder="1" applyAlignment="1">
      <alignment horizontal="center" vertical="top"/>
    </xf>
    <xf numFmtId="0" fontId="11" fillId="0" borderId="4" xfId="0" applyFont="1" applyBorder="1" applyAlignment="1">
      <alignment horizontal="center" vertical="top"/>
    </xf>
    <xf numFmtId="3" fontId="12" fillId="0" borderId="0" xfId="0" applyNumberFormat="1" applyFont="1" applyAlignment="1">
      <alignment horizontal="left"/>
    </xf>
    <xf numFmtId="2" fontId="12" fillId="0" borderId="1" xfId="0" applyNumberFormat="1" applyFont="1" applyBorder="1" applyAlignment="1">
      <alignment horizontal="center" vertical="top"/>
    </xf>
    <xf numFmtId="164" fontId="12" fillId="0" borderId="0" xfId="0" applyNumberFormat="1" applyFont="1" applyAlignment="1">
      <alignment horizontal="center" vertical="top"/>
    </xf>
    <xf numFmtId="167" fontId="12" fillId="0" borderId="0" xfId="0" applyNumberFormat="1" applyFont="1" applyAlignment="1">
      <alignment horizontal="center" vertical="top"/>
    </xf>
    <xf numFmtId="165" fontId="12" fillId="0" borderId="0" xfId="0" applyNumberFormat="1" applyFont="1" applyAlignment="1">
      <alignment horizontal="center" vertical="top"/>
    </xf>
    <xf numFmtId="3" fontId="12" fillId="0" borderId="0" xfId="0" applyNumberFormat="1" applyFont="1" applyAlignment="1">
      <alignment horizontal="center" vertical="top"/>
    </xf>
    <xf numFmtId="2" fontId="12" fillId="3" borderId="1" xfId="0" applyNumberFormat="1" applyFont="1" applyFill="1" applyBorder="1" applyAlignment="1">
      <alignment horizontal="center" vertical="top"/>
    </xf>
    <xf numFmtId="164" fontId="12" fillId="3" borderId="0" xfId="0" applyNumberFormat="1" applyFont="1" applyFill="1" applyAlignment="1">
      <alignment horizontal="center" vertical="top"/>
    </xf>
    <xf numFmtId="167" fontId="12" fillId="3" borderId="0" xfId="0" applyNumberFormat="1" applyFont="1" applyFill="1" applyAlignment="1">
      <alignment horizontal="center" vertical="top"/>
    </xf>
    <xf numFmtId="165" fontId="12" fillId="3" borderId="0" xfId="0" applyNumberFormat="1" applyFont="1" applyFill="1" applyAlignment="1">
      <alignment horizontal="center" vertical="top"/>
    </xf>
    <xf numFmtId="3" fontId="12" fillId="3" borderId="0" xfId="0" applyNumberFormat="1" applyFont="1" applyFill="1" applyAlignment="1">
      <alignment horizontal="center" vertical="top"/>
    </xf>
    <xf numFmtId="164" fontId="12" fillId="3" borderId="0" xfId="0" applyNumberFormat="1" applyFont="1" applyFill="1" applyAlignment="1">
      <alignment horizontal="center"/>
    </xf>
    <xf numFmtId="164" fontId="12" fillId="0" borderId="0" xfId="0" applyNumberFormat="1" applyFont="1" applyAlignment="1">
      <alignment horizontal="center"/>
    </xf>
    <xf numFmtId="0" fontId="12" fillId="0" borderId="0" xfId="0" applyFont="1" applyAlignment="1">
      <alignment vertical="top" wrapText="1"/>
    </xf>
    <xf numFmtId="0" fontId="3" fillId="0" borderId="0" xfId="0" applyFont="1" applyAlignment="1">
      <alignment horizontal="center"/>
    </xf>
    <xf numFmtId="0" fontId="7" fillId="0" borderId="4" xfId="0" applyFont="1" applyBorder="1"/>
    <xf numFmtId="0" fontId="7" fillId="0" borderId="4" xfId="0" applyFont="1" applyBorder="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6" fillId="0" borderId="3" xfId="0" applyFont="1" applyBorder="1" applyAlignment="1">
      <alignment horizontal="center" vertical="top"/>
    </xf>
    <xf numFmtId="0" fontId="0" fillId="3" borderId="0" xfId="0" applyFill="1"/>
    <xf numFmtId="2" fontId="0" fillId="3" borderId="1" xfId="0" applyNumberFormat="1" applyFill="1" applyBorder="1" applyAlignment="1">
      <alignment horizontal="center"/>
    </xf>
    <xf numFmtId="164" fontId="0" fillId="3" borderId="0" xfId="0" applyNumberFormat="1" applyFill="1" applyAlignment="1">
      <alignment horizontal="center"/>
    </xf>
    <xf numFmtId="167" fontId="0" fillId="3" borderId="0" xfId="0" applyNumberFormat="1" applyFill="1" applyAlignment="1">
      <alignment horizontal="center"/>
    </xf>
    <xf numFmtId="166" fontId="0" fillId="3" borderId="0" xfId="0" applyNumberFormat="1" applyFill="1" applyAlignment="1">
      <alignment horizontal="center"/>
    </xf>
    <xf numFmtId="3" fontId="0" fillId="3" borderId="2" xfId="0" applyNumberFormat="1" applyFill="1" applyBorder="1" applyAlignment="1">
      <alignment horizontal="center"/>
    </xf>
    <xf numFmtId="3" fontId="0" fillId="3" borderId="0" xfId="0" applyNumberFormat="1" applyFill="1" applyAlignment="1">
      <alignment horizontal="center"/>
    </xf>
    <xf numFmtId="2" fontId="0" fillId="0" borderId="1" xfId="0" applyNumberFormat="1" applyBorder="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3" fontId="0" fillId="0" borderId="2" xfId="0" applyNumberFormat="1" applyBorder="1" applyAlignment="1">
      <alignment horizontal="center"/>
    </xf>
    <xf numFmtId="3" fontId="0" fillId="0" borderId="0" xfId="0" applyNumberFormat="1" applyAlignment="1">
      <alignment horizontal="center"/>
    </xf>
    <xf numFmtId="0" fontId="6" fillId="0" borderId="4" xfId="0" applyFont="1" applyBorder="1"/>
    <xf numFmtId="0" fontId="6" fillId="0" borderId="4" xfId="0" applyFont="1" applyBorder="1" applyAlignment="1">
      <alignment horizontal="left"/>
    </xf>
    <xf numFmtId="0" fontId="0" fillId="0" borderId="0" xfId="0" applyAlignment="1">
      <alignment horizontal="left"/>
    </xf>
    <xf numFmtId="0" fontId="0" fillId="0" borderId="12" xfId="0" applyBorder="1"/>
    <xf numFmtId="0" fontId="0" fillId="0" borderId="12" xfId="0" applyBorder="1" applyAlignment="1">
      <alignment horizontal="left"/>
    </xf>
    <xf numFmtId="2" fontId="0" fillId="0" borderId="13" xfId="0" applyNumberFormat="1" applyBorder="1" applyAlignment="1">
      <alignment horizontal="center"/>
    </xf>
    <xf numFmtId="164" fontId="0" fillId="0" borderId="12" xfId="0" applyNumberFormat="1" applyBorder="1" applyAlignment="1">
      <alignment horizontal="center"/>
    </xf>
    <xf numFmtId="167" fontId="0" fillId="0" borderId="12" xfId="0" applyNumberFormat="1" applyBorder="1" applyAlignment="1">
      <alignment horizontal="center"/>
    </xf>
    <xf numFmtId="166" fontId="0" fillId="0" borderId="12" xfId="0" applyNumberFormat="1" applyBorder="1" applyAlignment="1">
      <alignment horizontal="center"/>
    </xf>
    <xf numFmtId="3" fontId="0" fillId="0" borderId="14" xfId="0" applyNumberFormat="1" applyBorder="1" applyAlignment="1">
      <alignment horizontal="center"/>
    </xf>
    <xf numFmtId="2" fontId="0" fillId="0" borderId="12" xfId="0" applyNumberFormat="1" applyBorder="1" applyAlignment="1">
      <alignment horizontal="center"/>
    </xf>
    <xf numFmtId="3" fontId="0" fillId="0" borderId="12" xfId="0" applyNumberFormat="1" applyBorder="1" applyAlignment="1">
      <alignment horizontal="center"/>
    </xf>
    <xf numFmtId="0" fontId="0" fillId="3" borderId="0" xfId="0" applyFill="1" applyAlignment="1">
      <alignment horizontal="left"/>
    </xf>
    <xf numFmtId="2" fontId="0" fillId="3" borderId="0" xfId="0" applyNumberFormat="1" applyFill="1" applyAlignment="1">
      <alignment horizontal="center"/>
    </xf>
    <xf numFmtId="11" fontId="2" fillId="0" borderId="0" xfId="0" applyNumberFormat="1" applyFont="1" applyAlignment="1">
      <alignment vertical="top"/>
    </xf>
    <xf numFmtId="0" fontId="2" fillId="0" borderId="1" xfId="0" applyFont="1" applyBorder="1" applyAlignment="1">
      <alignment vertical="top"/>
    </xf>
    <xf numFmtId="0" fontId="2" fillId="3" borderId="0" xfId="0" applyFont="1" applyFill="1" applyAlignment="1">
      <alignment horizontal="left" vertical="top"/>
    </xf>
    <xf numFmtId="3" fontId="2" fillId="3" borderId="0" xfId="0" applyNumberFormat="1" applyFont="1" applyFill="1" applyAlignment="1">
      <alignment horizontal="left" vertical="top"/>
    </xf>
    <xf numFmtId="0" fontId="2" fillId="3" borderId="8" xfId="0" applyFont="1" applyFill="1" applyBorder="1" applyAlignment="1">
      <alignment horizontal="left" vertical="top"/>
    </xf>
    <xf numFmtId="0" fontId="2" fillId="3" borderId="0" xfId="0" applyFont="1" applyFill="1" applyAlignment="1">
      <alignment vertical="top"/>
    </xf>
    <xf numFmtId="173" fontId="2" fillId="0" borderId="0" xfId="0" applyNumberFormat="1" applyFont="1" applyAlignment="1">
      <alignment vertical="top"/>
    </xf>
    <xf numFmtId="167" fontId="2" fillId="0" borderId="0" xfId="0" applyNumberFormat="1" applyFont="1"/>
    <xf numFmtId="0" fontId="2" fillId="3" borderId="2" xfId="0" applyFont="1" applyFill="1" applyBorder="1" applyAlignment="1">
      <alignment horizontal="left" vertical="top"/>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2" xfId="0" applyFont="1" applyBorder="1" applyAlignment="1">
      <alignment horizontal="left" vertical="top"/>
    </xf>
    <xf numFmtId="2" fontId="12" fillId="3" borderId="1" xfId="0" applyNumberFormat="1" applyFont="1" applyFill="1" applyBorder="1" applyAlignment="1">
      <alignment horizontal="center"/>
    </xf>
    <xf numFmtId="2" fontId="12" fillId="0" borderId="1" xfId="0" applyNumberFormat="1" applyFont="1" applyBorder="1" applyAlignment="1">
      <alignment horizontal="center"/>
    </xf>
    <xf numFmtId="165" fontId="0" fillId="0" borderId="0" xfId="0" applyNumberFormat="1" applyAlignment="1">
      <alignment horizontal="center" vertical="top"/>
    </xf>
    <xf numFmtId="164" fontId="0" fillId="0" borderId="0" xfId="0" applyNumberFormat="1" applyAlignment="1">
      <alignment horizontal="center" vertical="top"/>
    </xf>
    <xf numFmtId="0" fontId="0" fillId="0" borderId="0" xfId="0" applyAlignment="1">
      <alignment horizontal="center"/>
    </xf>
    <xf numFmtId="165" fontId="0" fillId="0" borderId="0" xfId="0" applyNumberFormat="1" applyAlignment="1">
      <alignment horizontal="center"/>
    </xf>
    <xf numFmtId="0" fontId="1" fillId="0" borderId="0" xfId="0" applyFont="1" applyAlignment="1">
      <alignment horizontal="center"/>
    </xf>
    <xf numFmtId="0" fontId="8" fillId="0" borderId="0" xfId="0" applyFont="1"/>
    <xf numFmtId="3" fontId="2" fillId="0" borderId="1" xfId="0" applyNumberFormat="1" applyFont="1" applyBorder="1" applyAlignment="1">
      <alignment horizontal="center"/>
    </xf>
    <xf numFmtId="3" fontId="2" fillId="0" borderId="6" xfId="0" applyNumberFormat="1" applyFont="1" applyBorder="1" applyAlignment="1">
      <alignment horizontal="center"/>
    </xf>
    <xf numFmtId="0" fontId="7" fillId="0" borderId="3" xfId="0" applyFont="1" applyBorder="1"/>
    <xf numFmtId="0" fontId="8" fillId="0" borderId="0" xfId="0" quotePrefix="1" applyFont="1"/>
    <xf numFmtId="2" fontId="2" fillId="0" borderId="6" xfId="0" applyNumberFormat="1" applyFont="1" applyBorder="1" applyAlignment="1">
      <alignment horizontal="center"/>
    </xf>
    <xf numFmtId="2" fontId="2" fillId="0" borderId="8" xfId="0" applyNumberFormat="1" applyFont="1" applyBorder="1" applyAlignment="1">
      <alignment horizontal="center"/>
    </xf>
    <xf numFmtId="2" fontId="0" fillId="0" borderId="2" xfId="0" applyNumberFormat="1" applyBorder="1" applyAlignment="1">
      <alignment horizontal="center"/>
    </xf>
    <xf numFmtId="165" fontId="8" fillId="0" borderId="0" xfId="0" applyNumberFormat="1" applyFont="1" applyAlignment="1">
      <alignment horizontal="center"/>
    </xf>
    <xf numFmtId="165" fontId="8" fillId="0" borderId="2" xfId="0" applyNumberFormat="1" applyFont="1" applyBorder="1" applyAlignment="1">
      <alignment horizontal="center"/>
    </xf>
    <xf numFmtId="2" fontId="8" fillId="0" borderId="0" xfId="0" applyNumberFormat="1" applyFont="1" applyAlignment="1">
      <alignment horizontal="center"/>
    </xf>
    <xf numFmtId="0" fontId="7" fillId="0" borderId="0" xfId="0" applyFont="1" applyAlignment="1">
      <alignment horizontal="center"/>
    </xf>
    <xf numFmtId="0" fontId="2" fillId="0" borderId="0" xfId="0" applyFont="1" applyAlignment="1">
      <alignment vertical="top" wrapText="1"/>
    </xf>
    <xf numFmtId="3" fontId="12" fillId="3" borderId="0" xfId="0" applyNumberFormat="1" applyFont="1" applyFill="1" applyAlignment="1">
      <alignment horizontal="left"/>
    </xf>
    <xf numFmtId="0" fontId="13" fillId="0" borderId="0" xfId="0" applyFont="1"/>
    <xf numFmtId="168" fontId="12" fillId="0" borderId="0" xfId="0" applyNumberFormat="1" applyFont="1" applyAlignment="1">
      <alignment horizontal="center" vertical="top"/>
    </xf>
    <xf numFmtId="166" fontId="12" fillId="0" borderId="0" xfId="0" applyNumberFormat="1" applyFont="1" applyAlignment="1">
      <alignment horizontal="center" vertical="top"/>
    </xf>
    <xf numFmtId="0" fontId="7" fillId="0" borderId="4" xfId="0" applyFont="1" applyBorder="1" applyAlignment="1">
      <alignment horizontal="left"/>
    </xf>
    <xf numFmtId="0" fontId="7" fillId="0" borderId="0" xfId="0" applyFont="1"/>
    <xf numFmtId="0" fontId="22" fillId="0" borderId="4" xfId="0" applyFont="1" applyBorder="1" applyAlignment="1">
      <alignment horizontal="center"/>
    </xf>
    <xf numFmtId="164" fontId="8" fillId="0" borderId="0" xfId="0" applyNumberFormat="1" applyFont="1" applyAlignment="1">
      <alignment horizontal="center"/>
    </xf>
    <xf numFmtId="171" fontId="12" fillId="3" borderId="0" xfId="0" applyNumberFormat="1" applyFont="1" applyFill="1" applyAlignment="1">
      <alignment horizontal="center" vertical="top"/>
    </xf>
    <xf numFmtId="2" fontId="12" fillId="0" borderId="0" xfId="0" applyNumberFormat="1" applyFont="1" applyAlignment="1">
      <alignment horizontal="center" vertical="top"/>
    </xf>
    <xf numFmtId="4" fontId="12" fillId="0" borderId="0" xfId="0" applyNumberFormat="1" applyFont="1" applyAlignment="1">
      <alignment horizontal="center" vertical="top"/>
    </xf>
    <xf numFmtId="171" fontId="12" fillId="0" borderId="0" xfId="0" applyNumberFormat="1" applyFont="1" applyAlignment="1">
      <alignment horizontal="center" vertical="top"/>
    </xf>
    <xf numFmtId="4" fontId="12" fillId="0" borderId="1" xfId="0" applyNumberFormat="1" applyFont="1" applyBorder="1" applyAlignment="1">
      <alignment horizontal="center" vertical="top"/>
    </xf>
    <xf numFmtId="0" fontId="11" fillId="0" borderId="4" xfId="0" applyFont="1" applyBorder="1" applyAlignment="1">
      <alignment horizontal="center"/>
    </xf>
    <xf numFmtId="164" fontId="12" fillId="0" borderId="1" xfId="0" applyNumberFormat="1" applyFont="1" applyBorder="1" applyAlignment="1">
      <alignment horizontal="center"/>
    </xf>
    <xf numFmtId="2" fontId="12" fillId="0" borderId="0" xfId="0" applyNumberFormat="1" applyFont="1" applyAlignment="1">
      <alignment horizontal="center"/>
    </xf>
    <xf numFmtId="4" fontId="12" fillId="3" borderId="1" xfId="0" applyNumberFormat="1" applyFont="1" applyFill="1" applyBorder="1" applyAlignment="1">
      <alignment horizontal="center" vertical="top"/>
    </xf>
    <xf numFmtId="164" fontId="12" fillId="3" borderId="1" xfId="0" applyNumberFormat="1" applyFont="1" applyFill="1" applyBorder="1" applyAlignment="1">
      <alignment horizontal="center"/>
    </xf>
    <xf numFmtId="2" fontId="12" fillId="3" borderId="0" xfId="0" applyNumberFormat="1" applyFont="1" applyFill="1" applyAlignment="1">
      <alignment horizontal="center"/>
    </xf>
    <xf numFmtId="0" fontId="11"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right" vertical="center"/>
    </xf>
    <xf numFmtId="0" fontId="9" fillId="0" borderId="4" xfId="0" applyFont="1"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vertical="center"/>
    </xf>
    <xf numFmtId="11" fontId="9" fillId="0" borderId="0" xfId="0" applyNumberFormat="1" applyFont="1" applyAlignment="1">
      <alignment horizontal="center" vertical="center"/>
    </xf>
    <xf numFmtId="165" fontId="2" fillId="0" borderId="6" xfId="0" applyNumberFormat="1" applyFont="1" applyBorder="1" applyAlignment="1">
      <alignment horizontal="center"/>
    </xf>
    <xf numFmtId="0" fontId="23" fillId="0" borderId="0" xfId="0" applyFont="1" applyAlignment="1">
      <alignment vertical="top" wrapText="1"/>
    </xf>
    <xf numFmtId="0" fontId="25" fillId="0" borderId="0" xfId="0" applyFont="1" applyAlignment="1">
      <alignment vertical="center"/>
    </xf>
    <xf numFmtId="0" fontId="24" fillId="0" borderId="4" xfId="0" applyFont="1" applyBorder="1" applyAlignment="1">
      <alignment vertical="center"/>
    </xf>
    <xf numFmtId="0" fontId="24" fillId="0" borderId="4" xfId="0" applyFont="1" applyBorder="1" applyAlignment="1">
      <alignment horizontal="center" vertical="center"/>
    </xf>
    <xf numFmtId="0" fontId="9" fillId="0" borderId="0" xfId="0" applyFont="1"/>
    <xf numFmtId="0" fontId="24" fillId="0" borderId="0" xfId="0" applyFont="1"/>
    <xf numFmtId="0" fontId="9" fillId="0" borderId="4" xfId="0" applyFont="1" applyBorder="1" applyAlignment="1">
      <alignment horizontal="left"/>
    </xf>
    <xf numFmtId="0" fontId="24" fillId="0" borderId="4" xfId="0" applyFont="1" applyBorder="1"/>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9" fillId="0" borderId="0" xfId="0" applyFont="1" applyAlignment="1">
      <alignment horizontal="left" vertical="center"/>
    </xf>
    <xf numFmtId="0" fontId="9" fillId="0" borderId="4" xfId="0" applyFont="1" applyBorder="1" applyAlignment="1">
      <alignment vertical="center"/>
    </xf>
    <xf numFmtId="0" fontId="6" fillId="0" borderId="0" xfId="0" applyFont="1"/>
    <xf numFmtId="0" fontId="7" fillId="0" borderId="4" xfId="0" applyFont="1" applyBorder="1" applyAlignment="1">
      <alignment wrapText="1"/>
    </xf>
    <xf numFmtId="0" fontId="7" fillId="0" borderId="4" xfId="0" applyFont="1" applyBorder="1" applyAlignment="1">
      <alignment horizontal="left" wrapText="1"/>
    </xf>
    <xf numFmtId="3" fontId="0" fillId="0" borderId="0" xfId="0" applyNumberFormat="1"/>
    <xf numFmtId="0" fontId="24" fillId="0" borderId="0" xfId="0" applyFont="1" applyAlignment="1">
      <alignment vertical="center"/>
    </xf>
    <xf numFmtId="0" fontId="24" fillId="0" borderId="0" xfId="0" applyFont="1" applyAlignment="1">
      <alignment vertical="top"/>
    </xf>
    <xf numFmtId="164" fontId="24" fillId="0" borderId="0" xfId="0" applyNumberFormat="1" applyFont="1" applyAlignment="1">
      <alignment vertical="top" wrapText="1"/>
    </xf>
    <xf numFmtId="164" fontId="9" fillId="0" borderId="0" xfId="0" applyNumberFormat="1" applyFont="1"/>
    <xf numFmtId="2" fontId="9" fillId="0" borderId="0" xfId="0" applyNumberFormat="1" applyFont="1"/>
    <xf numFmtId="165" fontId="9" fillId="0" borderId="0" xfId="0" applyNumberFormat="1" applyFont="1"/>
    <xf numFmtId="167" fontId="9" fillId="0" borderId="0" xfId="0" applyNumberFormat="1" applyFont="1" applyAlignment="1">
      <alignment horizontal="center" vertical="center"/>
    </xf>
    <xf numFmtId="164" fontId="9" fillId="0" borderId="0" xfId="0" applyNumberFormat="1" applyFont="1" applyAlignment="1">
      <alignment horizontal="center" vertical="center"/>
    </xf>
    <xf numFmtId="165" fontId="9" fillId="0" borderId="0" xfId="0" applyNumberFormat="1" applyFont="1" applyAlignment="1">
      <alignment horizontal="center" vertical="center"/>
    </xf>
    <xf numFmtId="0" fontId="7" fillId="0" borderId="4" xfId="0" applyFont="1" applyBorder="1" applyAlignment="1">
      <alignment horizontal="right"/>
    </xf>
    <xf numFmtId="3" fontId="0" fillId="0" borderId="0" xfId="0" applyNumberFormat="1" applyAlignment="1">
      <alignment horizontal="right"/>
    </xf>
    <xf numFmtId="0" fontId="8" fillId="0" borderId="0" xfId="0" applyFont="1" applyAlignment="1">
      <alignment horizontal="left" vertical="top" wrapText="1"/>
    </xf>
    <xf numFmtId="164" fontId="2" fillId="3" borderId="0" xfId="0" applyNumberFormat="1" applyFont="1" applyFill="1" applyAlignment="1">
      <alignment horizontal="center"/>
    </xf>
    <xf numFmtId="165" fontId="2" fillId="3" borderId="0" xfId="0" applyNumberFormat="1" applyFont="1" applyFill="1" applyAlignment="1">
      <alignment horizontal="center"/>
    </xf>
    <xf numFmtId="0" fontId="11" fillId="0" borderId="0" xfId="0" applyFont="1"/>
    <xf numFmtId="0" fontId="12" fillId="0" borderId="4" xfId="0" applyFont="1" applyBorder="1"/>
    <xf numFmtId="0" fontId="13" fillId="0" borderId="4" xfId="0" applyFont="1" applyBorder="1" applyAlignment="1">
      <alignment horizontal="center"/>
    </xf>
    <xf numFmtId="0" fontId="12" fillId="3" borderId="0" xfId="0" applyFont="1" applyFill="1"/>
    <xf numFmtId="164" fontId="12" fillId="3" borderId="0" xfId="0" applyNumberFormat="1" applyFont="1" applyFill="1"/>
    <xf numFmtId="2" fontId="12" fillId="3" borderId="0" xfId="0" applyNumberFormat="1" applyFont="1" applyFill="1"/>
    <xf numFmtId="0" fontId="12" fillId="0" borderId="0" xfId="0" applyFont="1" applyAlignment="1">
      <alignment horizontal="right"/>
    </xf>
    <xf numFmtId="0" fontId="14" fillId="0" borderId="15" xfId="0" applyFont="1" applyBorder="1" applyAlignment="1">
      <alignment horizontal="left"/>
    </xf>
    <xf numFmtId="0" fontId="14" fillId="0" borderId="15" xfId="0" applyFont="1" applyBorder="1"/>
    <xf numFmtId="0" fontId="15" fillId="0" borderId="0" xfId="0" applyFont="1" applyAlignment="1">
      <alignment horizontal="left"/>
    </xf>
    <xf numFmtId="0" fontId="15" fillId="0" borderId="0" xfId="0" applyFont="1"/>
    <xf numFmtId="11" fontId="15" fillId="0" borderId="0" xfId="0" applyNumberFormat="1" applyFont="1"/>
    <xf numFmtId="0" fontId="13" fillId="0" borderId="0" xfId="0" applyFont="1" applyAlignment="1">
      <alignment horizontal="left"/>
    </xf>
    <xf numFmtId="0" fontId="21" fillId="0" borderId="4" xfId="0" applyFont="1" applyBorder="1"/>
    <xf numFmtId="0" fontId="13" fillId="0" borderId="4" xfId="0" applyFont="1" applyBorder="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center"/>
    </xf>
    <xf numFmtId="3" fontId="21" fillId="0" borderId="0" xfId="0" applyNumberFormat="1" applyFont="1" applyAlignment="1">
      <alignment horizontal="center" vertical="center"/>
    </xf>
    <xf numFmtId="0" fontId="24" fillId="0" borderId="4" xfId="0" applyFont="1" applyBorder="1" applyAlignment="1">
      <alignment horizontal="center" vertical="center" wrapText="1"/>
    </xf>
    <xf numFmtId="1" fontId="1" fillId="0" borderId="4" xfId="0" applyNumberFormat="1" applyFont="1" applyBorder="1" applyAlignment="1">
      <alignment horizontal="center"/>
    </xf>
    <xf numFmtId="0" fontId="2" fillId="0" borderId="0" xfId="0" applyFont="1" applyAlignment="1">
      <alignment horizontal="left" vertical="center" wrapText="1"/>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24" fillId="0" borderId="0" xfId="0" applyFont="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24"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center" wrapText="1"/>
    </xf>
    <xf numFmtId="0" fontId="24" fillId="0" borderId="0" xfId="0" applyFont="1" applyAlignment="1">
      <alignment horizontal="left" vertical="top"/>
    </xf>
    <xf numFmtId="2" fontId="2" fillId="0" borderId="0" xfId="0" applyNumberFormat="1" applyFont="1" applyAlignment="1">
      <alignment horizontal="center" vertical="center"/>
    </xf>
    <xf numFmtId="2" fontId="2" fillId="0" borderId="1" xfId="0" applyNumberFormat="1" applyFont="1" applyBorder="1" applyAlignment="1">
      <alignment horizontal="center" vertical="center"/>
    </xf>
    <xf numFmtId="2" fontId="2" fillId="2" borderId="0" xfId="0" applyNumberFormat="1" applyFont="1" applyFill="1" applyAlignment="1">
      <alignment horizontal="center" vertical="center"/>
    </xf>
    <xf numFmtId="2" fontId="2" fillId="2" borderId="1" xfId="0" applyNumberFormat="1" applyFont="1" applyFill="1" applyBorder="1" applyAlignment="1">
      <alignment horizontal="center" vertical="center"/>
    </xf>
    <xf numFmtId="0" fontId="24" fillId="0" borderId="0" xfId="0" applyFont="1" applyAlignment="1">
      <alignment horizontal="left"/>
    </xf>
    <xf numFmtId="2" fontId="2" fillId="2" borderId="6"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xf>
    <xf numFmtId="0" fontId="12" fillId="0" borderId="0" xfId="0" applyFont="1" applyAlignment="1">
      <alignment horizontal="left" vertical="top" wrapText="1"/>
    </xf>
    <xf numFmtId="0" fontId="6" fillId="0" borderId="0" xfId="0" applyFont="1" applyAlignment="1">
      <alignment horizontal="left"/>
    </xf>
    <xf numFmtId="0" fontId="14" fillId="0" borderId="1" xfId="0" applyFont="1" applyBorder="1" applyAlignment="1">
      <alignment horizontal="center" vertical="center" wrapText="1" readingOrder="1"/>
    </xf>
    <xf numFmtId="0" fontId="14" fillId="0" borderId="0" xfId="0" applyFont="1" applyAlignment="1">
      <alignment horizontal="center" vertical="center" wrapText="1" readingOrder="1"/>
    </xf>
    <xf numFmtId="1" fontId="12" fillId="3" borderId="6"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1" fontId="12" fillId="4" borderId="1" xfId="0" applyNumberFormat="1" applyFont="1" applyFill="1" applyBorder="1" applyAlignment="1">
      <alignment horizontal="center" vertical="center"/>
    </xf>
    <xf numFmtId="0" fontId="11" fillId="0" borderId="10" xfId="0" applyFont="1" applyBorder="1" applyAlignment="1">
      <alignment horizontal="center"/>
    </xf>
    <xf numFmtId="0" fontId="11" fillId="0" borderId="0" xfId="0" applyFont="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1" xfId="0" applyFont="1" applyBorder="1" applyAlignment="1">
      <alignment horizontal="center" wrapText="1"/>
    </xf>
    <xf numFmtId="0" fontId="13" fillId="0" borderId="5" xfId="0" applyFont="1" applyBorder="1" applyAlignment="1">
      <alignment horizontal="center" wrapText="1"/>
    </xf>
    <xf numFmtId="0" fontId="13" fillId="0" borderId="0" xfId="0" applyFont="1" applyAlignment="1">
      <alignment horizontal="center" wrapText="1"/>
    </xf>
    <xf numFmtId="0" fontId="13" fillId="0" borderId="4" xfId="0" applyFont="1" applyBorder="1" applyAlignment="1">
      <alignment horizontal="center" wrapText="1"/>
    </xf>
    <xf numFmtId="0" fontId="6" fillId="0" borderId="0" xfId="0" applyFont="1" applyAlignment="1">
      <alignment horizontal="left" vertical="top"/>
    </xf>
    <xf numFmtId="0" fontId="6" fillId="0" borderId="1" xfId="0" applyFont="1" applyBorder="1" applyAlignment="1">
      <alignment horizontal="center" vertical="top"/>
    </xf>
    <xf numFmtId="0" fontId="6" fillId="0" borderId="0" xfId="0" applyFont="1" applyAlignment="1">
      <alignment horizontal="center" vertical="top"/>
    </xf>
    <xf numFmtId="0" fontId="6" fillId="0" borderId="2" xfId="0" applyFont="1" applyBorder="1" applyAlignment="1">
      <alignment horizontal="center" vertical="top"/>
    </xf>
    <xf numFmtId="0" fontId="6" fillId="0" borderId="0" xfId="0" applyFont="1" applyAlignment="1">
      <alignment horizontal="center"/>
    </xf>
    <xf numFmtId="0" fontId="6" fillId="0" borderId="1" xfId="0" applyFont="1" applyBorder="1" applyAlignment="1">
      <alignment horizontal="center"/>
    </xf>
    <xf numFmtId="0" fontId="24" fillId="0" borderId="0" xfId="0" applyFont="1" applyAlignment="1">
      <alignment horizontal="left" wrapText="1"/>
    </xf>
    <xf numFmtId="0" fontId="6" fillId="0" borderId="0" xfId="0" applyFont="1" applyAlignment="1">
      <alignment horizontal="left" vertical="top" wrapText="1"/>
    </xf>
    <xf numFmtId="0" fontId="11" fillId="0" borderId="1" xfId="0" applyFont="1" applyBorder="1" applyAlignment="1">
      <alignment horizontal="center"/>
    </xf>
    <xf numFmtId="0" fontId="29" fillId="2" borderId="0" xfId="0" applyFont="1" applyFill="1" applyAlignment="1">
      <alignment horizontal="left" vertical="top" wrapText="1"/>
    </xf>
    <xf numFmtId="0" fontId="30" fillId="2" borderId="0" xfId="0" applyFont="1" applyFill="1" applyAlignment="1">
      <alignment horizontal="left" vertical="top"/>
    </xf>
    <xf numFmtId="0" fontId="30" fillId="2" borderId="0" xfId="0" applyFont="1" applyFill="1" applyAlignment="1">
      <alignment horizontal="left" vertical="top" wrapText="1"/>
    </xf>
    <xf numFmtId="0" fontId="31" fillId="6" borderId="7" xfId="0" applyFont="1" applyFill="1" applyBorder="1" applyAlignment="1">
      <alignment horizontal="left" vertical="top"/>
    </xf>
    <xf numFmtId="0" fontId="31" fillId="6" borderId="0" xfId="0" applyFont="1" applyFill="1" applyAlignment="1">
      <alignment horizontal="left"/>
    </xf>
    <xf numFmtId="0" fontId="13" fillId="0" borderId="0" xfId="0" applyFont="1" applyAlignment="1">
      <alignment horizontal="left"/>
    </xf>
    <xf numFmtId="0" fontId="21" fillId="0" borderId="0" xfId="0" applyFont="1" applyAlignment="1">
      <alignment horizontal="left" vertical="top" wrapText="1"/>
    </xf>
    <xf numFmtId="0" fontId="34" fillId="0" borderId="0" xfId="0" applyFont="1" applyAlignment="1">
      <alignment horizontal="left"/>
    </xf>
    <xf numFmtId="0" fontId="24" fillId="0" borderId="16" xfId="0" applyFont="1" applyBorder="1" applyAlignment="1">
      <alignment horizontal="center" vertical="center"/>
    </xf>
    <xf numFmtId="0" fontId="1" fillId="0" borderId="0" xfId="0" applyFont="1" applyAlignment="1">
      <alignment horizontal="lef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794B-31B5-444F-BCA8-CC3C0DF99FC9}">
  <dimension ref="A1:I8"/>
  <sheetViews>
    <sheetView showGridLines="0" tabSelected="1" workbookViewId="0">
      <selection activeCell="A2" sqref="A2:I2"/>
    </sheetView>
  </sheetViews>
  <sheetFormatPr baseColWidth="10" defaultRowHeight="16" x14ac:dyDescent="0.2"/>
  <cols>
    <col min="1" max="16384" width="10.83203125" style="4"/>
  </cols>
  <sheetData>
    <row r="1" spans="1:9" x14ac:dyDescent="0.2">
      <c r="A1" s="300" t="s">
        <v>739</v>
      </c>
    </row>
    <row r="2" spans="1:9" ht="35" customHeight="1" x14ac:dyDescent="0.2">
      <c r="A2" s="334" t="s">
        <v>737</v>
      </c>
      <c r="B2" s="334"/>
      <c r="C2" s="334"/>
      <c r="D2" s="334"/>
      <c r="E2" s="334"/>
      <c r="F2" s="334"/>
      <c r="G2" s="334"/>
      <c r="H2" s="334"/>
      <c r="I2" s="334"/>
    </row>
    <row r="4" spans="1:9" ht="17" thickBot="1" x14ac:dyDescent="0.25">
      <c r="A4" s="8"/>
      <c r="B4" s="5" t="s">
        <v>0</v>
      </c>
      <c r="C4" s="5" t="s">
        <v>9</v>
      </c>
      <c r="D4" s="5" t="s">
        <v>1</v>
      </c>
      <c r="E4" s="5" t="s">
        <v>2</v>
      </c>
      <c r="F4" s="5" t="s">
        <v>10</v>
      </c>
      <c r="G4" s="5" t="s">
        <v>3</v>
      </c>
      <c r="H4" s="5" t="s">
        <v>19</v>
      </c>
      <c r="I4" s="5" t="s">
        <v>4</v>
      </c>
    </row>
    <row r="5" spans="1:9" ht="17" thickTop="1" x14ac:dyDescent="0.2">
      <c r="A5" s="4" t="s">
        <v>5</v>
      </c>
      <c r="B5" s="9">
        <v>10</v>
      </c>
      <c r="C5" s="10">
        <v>33.4</v>
      </c>
      <c r="D5" s="10">
        <v>47.8</v>
      </c>
      <c r="E5" s="11">
        <v>49.46</v>
      </c>
      <c r="F5" s="10">
        <v>63.1</v>
      </c>
      <c r="G5" s="9">
        <v>340</v>
      </c>
      <c r="H5" s="11">
        <v>20.97</v>
      </c>
      <c r="I5" s="28">
        <v>421867</v>
      </c>
    </row>
    <row r="6" spans="1:9" x14ac:dyDescent="0.2">
      <c r="A6" s="4" t="s">
        <v>6</v>
      </c>
      <c r="B6" s="9">
        <v>10</v>
      </c>
      <c r="C6" s="9">
        <v>17</v>
      </c>
      <c r="D6" s="10">
        <v>25.1</v>
      </c>
      <c r="E6" s="10">
        <v>29.4</v>
      </c>
      <c r="F6" s="10">
        <v>37.700000000000003</v>
      </c>
      <c r="G6" s="9">
        <v>297</v>
      </c>
      <c r="H6" s="11">
        <v>16.78</v>
      </c>
      <c r="I6" s="28">
        <v>9983</v>
      </c>
    </row>
    <row r="7" spans="1:9" x14ac:dyDescent="0.2">
      <c r="A7" s="4" t="s">
        <v>7</v>
      </c>
      <c r="B7" s="9">
        <v>10</v>
      </c>
      <c r="C7" s="10">
        <v>21.8</v>
      </c>
      <c r="D7" s="10">
        <v>30.6</v>
      </c>
      <c r="E7" s="11">
        <v>33.869999999999997</v>
      </c>
      <c r="F7" s="10">
        <v>42.4</v>
      </c>
      <c r="G7" s="9">
        <v>123</v>
      </c>
      <c r="H7" s="11">
        <v>16.16</v>
      </c>
      <c r="I7" s="28">
        <v>8306</v>
      </c>
    </row>
    <row r="8" spans="1:9" x14ac:dyDescent="0.2">
      <c r="A8" s="4" t="s">
        <v>8</v>
      </c>
      <c r="B8" s="9">
        <v>10</v>
      </c>
      <c r="C8" s="10">
        <v>23.7</v>
      </c>
      <c r="D8" s="10">
        <v>32.5</v>
      </c>
      <c r="E8" s="11">
        <v>35.450000000000003</v>
      </c>
      <c r="F8" s="10">
        <v>44.4</v>
      </c>
      <c r="G8" s="9">
        <v>141</v>
      </c>
      <c r="H8" s="11">
        <v>15.52</v>
      </c>
      <c r="I8" s="28">
        <v>2279</v>
      </c>
    </row>
  </sheetData>
  <mergeCells count="1">
    <mergeCell ref="A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128C-8ED2-CD49-B4DE-90205E11C6E1}">
  <dimension ref="A1:U17"/>
  <sheetViews>
    <sheetView showGridLines="0" zoomScaleNormal="100" workbookViewId="0">
      <selection activeCell="A2" sqref="A2:T2"/>
    </sheetView>
  </sheetViews>
  <sheetFormatPr baseColWidth="10" defaultRowHeight="16" x14ac:dyDescent="0.2"/>
  <cols>
    <col min="1" max="1" width="7.1640625" style="4" customWidth="1"/>
    <col min="2" max="2" width="11.6640625" style="4" bestFit="1" customWidth="1"/>
    <col min="3" max="3" width="8.1640625" style="4" customWidth="1"/>
    <col min="4" max="4" width="11.1640625" style="4" customWidth="1"/>
    <col min="5" max="6" width="6.6640625" style="4" customWidth="1"/>
    <col min="7" max="7" width="7.6640625" style="4" bestFit="1" customWidth="1"/>
    <col min="8" max="10" width="6.6640625" style="4" customWidth="1"/>
    <col min="11" max="11" width="9.1640625" style="4" customWidth="1"/>
    <col min="12" max="16" width="6.6640625" style="4" customWidth="1"/>
    <col min="17" max="16384" width="10.83203125" style="4"/>
  </cols>
  <sheetData>
    <row r="1" spans="1:21" x14ac:dyDescent="0.2">
      <c r="A1" s="355" t="s">
        <v>748</v>
      </c>
      <c r="B1" s="355"/>
      <c r="C1" s="355"/>
      <c r="D1" s="355"/>
      <c r="E1" s="355"/>
      <c r="F1" s="355"/>
      <c r="G1" s="355"/>
      <c r="H1" s="355"/>
      <c r="I1" s="355"/>
      <c r="J1" s="355"/>
      <c r="K1" s="355"/>
      <c r="L1" s="355"/>
      <c r="M1" s="355"/>
      <c r="N1" s="355"/>
      <c r="O1" s="355"/>
      <c r="P1" s="355"/>
      <c r="Q1" s="355"/>
      <c r="R1" s="355"/>
      <c r="S1" s="355"/>
      <c r="T1" s="355"/>
    </row>
    <row r="2" spans="1:21" ht="94" customHeight="1" x14ac:dyDescent="0.2">
      <c r="A2" s="339" t="s">
        <v>738</v>
      </c>
      <c r="B2" s="339"/>
      <c r="C2" s="339"/>
      <c r="D2" s="339"/>
      <c r="E2" s="339"/>
      <c r="F2" s="339"/>
      <c r="G2" s="339"/>
      <c r="H2" s="339"/>
      <c r="I2" s="339"/>
      <c r="J2" s="339"/>
      <c r="K2" s="339"/>
      <c r="L2" s="339"/>
      <c r="M2" s="339"/>
      <c r="N2" s="339"/>
      <c r="O2" s="339"/>
      <c r="P2" s="339"/>
      <c r="Q2" s="339"/>
      <c r="R2" s="339"/>
      <c r="S2" s="339"/>
      <c r="T2" s="339"/>
    </row>
    <row r="4" spans="1:21" ht="19" x14ac:dyDescent="0.2">
      <c r="B4" s="6"/>
      <c r="C4" s="6"/>
      <c r="D4" s="6"/>
      <c r="E4" s="6"/>
      <c r="F4" s="6"/>
      <c r="G4" s="344" t="s">
        <v>5</v>
      </c>
      <c r="H4" s="345"/>
      <c r="I4" s="345"/>
      <c r="J4" s="345"/>
      <c r="K4" s="345"/>
      <c r="L4" s="344" t="s">
        <v>7</v>
      </c>
      <c r="M4" s="345"/>
      <c r="N4" s="345"/>
      <c r="O4" s="345"/>
      <c r="P4" s="345"/>
      <c r="Q4" s="31"/>
      <c r="S4" s="344" t="s">
        <v>249</v>
      </c>
      <c r="T4" s="345"/>
    </row>
    <row r="5" spans="1:21" ht="17" thickBot="1" x14ac:dyDescent="0.25">
      <c r="A5" s="5" t="s">
        <v>250</v>
      </c>
      <c r="B5" s="64" t="s">
        <v>22</v>
      </c>
      <c r="C5" s="65" t="s">
        <v>21</v>
      </c>
      <c r="D5" s="66" t="s">
        <v>23</v>
      </c>
      <c r="E5" s="65" t="s">
        <v>24</v>
      </c>
      <c r="F5" s="65" t="s">
        <v>25</v>
      </c>
      <c r="G5" s="67" t="s">
        <v>4</v>
      </c>
      <c r="H5" s="65" t="s">
        <v>26</v>
      </c>
      <c r="I5" s="65" t="s">
        <v>27</v>
      </c>
      <c r="J5" s="65" t="s">
        <v>28</v>
      </c>
      <c r="K5" s="65" t="s">
        <v>29</v>
      </c>
      <c r="L5" s="67" t="s">
        <v>4</v>
      </c>
      <c r="M5" s="65" t="s">
        <v>26</v>
      </c>
      <c r="N5" s="65" t="s">
        <v>27</v>
      </c>
      <c r="O5" s="65" t="s">
        <v>28</v>
      </c>
      <c r="P5" s="65" t="s">
        <v>29</v>
      </c>
      <c r="Q5" s="67" t="s">
        <v>151</v>
      </c>
      <c r="R5" s="65" t="s">
        <v>155</v>
      </c>
      <c r="S5" s="67" t="s">
        <v>5</v>
      </c>
      <c r="T5" s="65" t="s">
        <v>7</v>
      </c>
    </row>
    <row r="6" spans="1:21" ht="17" thickTop="1" x14ac:dyDescent="0.2">
      <c r="A6" s="155">
        <v>1</v>
      </c>
      <c r="B6" s="156" t="s">
        <v>57</v>
      </c>
      <c r="C6" s="157">
        <v>11</v>
      </c>
      <c r="D6" s="158">
        <v>14876718</v>
      </c>
      <c r="E6" s="157" t="s">
        <v>32</v>
      </c>
      <c r="F6" s="157" t="s">
        <v>31</v>
      </c>
      <c r="G6" s="159">
        <v>416792</v>
      </c>
      <c r="H6" s="160">
        <v>2.7156E-2</v>
      </c>
      <c r="I6" s="161">
        <v>-0.37687300000000001</v>
      </c>
      <c r="J6" s="157">
        <v>6.1204299999999996E-3</v>
      </c>
      <c r="K6" s="162">
        <v>0</v>
      </c>
      <c r="L6" s="159">
        <v>8306</v>
      </c>
      <c r="M6" s="160">
        <v>2.66675E-2</v>
      </c>
      <c r="N6" s="161">
        <v>-5.2613899999999998E-2</v>
      </c>
      <c r="O6" s="160">
        <v>4.5100300000000003E-2</v>
      </c>
      <c r="P6" s="160">
        <v>0.24337300000000001</v>
      </c>
      <c r="Q6" s="163">
        <f>N6-I6</f>
        <v>0.32425910000000002</v>
      </c>
      <c r="R6" s="160">
        <f>M6-H6</f>
        <v>-4.8849999999999935E-4</v>
      </c>
      <c r="S6" s="356">
        <v>0.99905500000000003</v>
      </c>
      <c r="T6" s="358">
        <v>5.3409600000000002E-2</v>
      </c>
      <c r="U6" s="57"/>
    </row>
    <row r="7" spans="1:21" x14ac:dyDescent="0.2">
      <c r="A7" s="155">
        <v>1</v>
      </c>
      <c r="B7" s="165" t="s">
        <v>154</v>
      </c>
      <c r="C7" s="164">
        <v>11</v>
      </c>
      <c r="D7" s="171">
        <v>14900931</v>
      </c>
      <c r="E7" s="164" t="s">
        <v>32</v>
      </c>
      <c r="F7" s="164" t="s">
        <v>31</v>
      </c>
      <c r="G7" s="166">
        <v>416571</v>
      </c>
      <c r="H7" s="167">
        <v>2.6974000000000099E-2</v>
      </c>
      <c r="I7" s="168">
        <v>-0.37719799999999998</v>
      </c>
      <c r="J7" s="164">
        <v>6.1431200000000002E-3</v>
      </c>
      <c r="K7" s="169">
        <v>0</v>
      </c>
      <c r="L7" s="166">
        <v>8306</v>
      </c>
      <c r="M7" s="167">
        <v>2.1671099999999999E-3</v>
      </c>
      <c r="N7" s="168">
        <v>-0.36572199999999999</v>
      </c>
      <c r="O7" s="167">
        <v>0.15681999999999999</v>
      </c>
      <c r="P7" s="167">
        <v>1.96951E-2</v>
      </c>
      <c r="Q7" s="170">
        <f>N7-I7</f>
        <v>1.1475999999999986E-2</v>
      </c>
      <c r="R7" s="167">
        <f>M7-H7</f>
        <v>-2.4806890000000099E-2</v>
      </c>
      <c r="S7" s="357"/>
      <c r="T7" s="353"/>
    </row>
    <row r="8" spans="1:21" x14ac:dyDescent="0.2">
      <c r="A8" s="14">
        <v>2</v>
      </c>
      <c r="B8" s="2" t="s">
        <v>116</v>
      </c>
      <c r="C8" s="68">
        <v>11</v>
      </c>
      <c r="D8" s="69">
        <v>13882754</v>
      </c>
      <c r="E8" s="68" t="s">
        <v>34</v>
      </c>
      <c r="F8" s="68" t="s">
        <v>32</v>
      </c>
      <c r="G8" s="63">
        <v>417580</v>
      </c>
      <c r="H8" s="73">
        <v>3.3231999999999998E-2</v>
      </c>
      <c r="I8" s="72">
        <v>-1.77085E-3</v>
      </c>
      <c r="J8" s="68">
        <v>5.5399300000000002E-3</v>
      </c>
      <c r="K8" s="71">
        <v>0.74923300000000004</v>
      </c>
      <c r="L8" s="63">
        <v>8306</v>
      </c>
      <c r="M8" s="73">
        <v>5.29738E-3</v>
      </c>
      <c r="N8" s="72">
        <v>-0.24296599999999999</v>
      </c>
      <c r="O8" s="73">
        <v>9.9483299999999997E-2</v>
      </c>
      <c r="P8" s="73">
        <v>1.45948E-2</v>
      </c>
      <c r="Q8" s="74">
        <f t="shared" ref="Q8:Q16" si="0">N8-I8</f>
        <v>-0.24119515</v>
      </c>
      <c r="R8" s="73">
        <f t="shared" ref="R8:R16" si="1">M8-H8</f>
        <v>-2.7934619999999997E-2</v>
      </c>
      <c r="S8" s="352">
        <v>0.69781000000000004</v>
      </c>
      <c r="T8" s="351" t="s">
        <v>248</v>
      </c>
      <c r="U8" s="57"/>
    </row>
    <row r="9" spans="1:21" x14ac:dyDescent="0.2">
      <c r="A9" s="14">
        <v>2</v>
      </c>
      <c r="B9" s="2" t="s">
        <v>243</v>
      </c>
      <c r="C9" s="68">
        <v>11</v>
      </c>
      <c r="D9" s="69">
        <v>13842900</v>
      </c>
      <c r="E9" s="68" t="s">
        <v>34</v>
      </c>
      <c r="F9" s="68" t="s">
        <v>38</v>
      </c>
      <c r="G9" s="63">
        <v>408948</v>
      </c>
      <c r="H9" s="73">
        <v>0.96377299999999999</v>
      </c>
      <c r="I9" s="72">
        <v>1.51734E-2</v>
      </c>
      <c r="J9" s="68">
        <v>5.38574E-3</v>
      </c>
      <c r="K9" s="71">
        <v>4.8425200000000003E-3</v>
      </c>
      <c r="L9" s="63" t="s">
        <v>248</v>
      </c>
      <c r="M9" s="73" t="s">
        <v>248</v>
      </c>
      <c r="N9" s="72" t="s">
        <v>248</v>
      </c>
      <c r="O9" s="73" t="s">
        <v>248</v>
      </c>
      <c r="P9" s="73" t="s">
        <v>248</v>
      </c>
      <c r="Q9" s="74" t="s">
        <v>248</v>
      </c>
      <c r="R9" s="73" t="s">
        <v>248</v>
      </c>
      <c r="S9" s="352"/>
      <c r="T9" s="351"/>
    </row>
    <row r="10" spans="1:21" x14ac:dyDescent="0.2">
      <c r="A10" s="155">
        <v>3</v>
      </c>
      <c r="B10" s="165" t="s">
        <v>134</v>
      </c>
      <c r="C10" s="164">
        <v>2</v>
      </c>
      <c r="D10" s="171">
        <v>21190024</v>
      </c>
      <c r="E10" s="164" t="s">
        <v>38</v>
      </c>
      <c r="F10" s="164" t="s">
        <v>34</v>
      </c>
      <c r="G10" s="166">
        <v>415067</v>
      </c>
      <c r="H10" s="167">
        <v>3.3432999999999997E-2</v>
      </c>
      <c r="I10" s="168">
        <v>3.3673700000000001E-2</v>
      </c>
      <c r="J10" s="164">
        <v>5.5518E-3</v>
      </c>
      <c r="K10" s="169">
        <v>1.3165199999999999E-9</v>
      </c>
      <c r="L10" s="166">
        <v>8306</v>
      </c>
      <c r="M10" s="167">
        <v>3.5516499999999999E-3</v>
      </c>
      <c r="N10" s="168">
        <v>0.24393400000000001</v>
      </c>
      <c r="O10" s="167">
        <v>0.122668</v>
      </c>
      <c r="P10" s="167">
        <v>4.67488E-2</v>
      </c>
      <c r="Q10" s="170">
        <f t="shared" si="0"/>
        <v>0.21026030000000001</v>
      </c>
      <c r="R10" s="167">
        <f t="shared" si="1"/>
        <v>-2.9881349999999997E-2</v>
      </c>
      <c r="S10" s="354">
        <v>0.90066400000000002</v>
      </c>
      <c r="T10" s="353">
        <v>0.92281299999999999</v>
      </c>
      <c r="U10" s="57"/>
    </row>
    <row r="11" spans="1:21" x14ac:dyDescent="0.2">
      <c r="A11" s="155">
        <v>3</v>
      </c>
      <c r="B11" s="165" t="s">
        <v>247</v>
      </c>
      <c r="C11" s="164">
        <v>2</v>
      </c>
      <c r="D11" s="171">
        <v>21152755</v>
      </c>
      <c r="E11" s="164" t="s">
        <v>32</v>
      </c>
      <c r="F11" s="164" t="s">
        <v>31</v>
      </c>
      <c r="G11" s="166">
        <v>415171</v>
      </c>
      <c r="H11" s="167">
        <v>3.8413000000000003E-2</v>
      </c>
      <c r="I11" s="168">
        <v>3.01804E-2</v>
      </c>
      <c r="J11" s="164">
        <v>5.1913599999999999E-3</v>
      </c>
      <c r="K11" s="169">
        <v>6.1145400000000003E-9</v>
      </c>
      <c r="L11" s="166">
        <v>8306</v>
      </c>
      <c r="M11" s="167">
        <v>3.8526400000000001E-3</v>
      </c>
      <c r="N11" s="168">
        <v>0.233351</v>
      </c>
      <c r="O11" s="167">
        <v>0.117815</v>
      </c>
      <c r="P11" s="167">
        <v>4.7629900000000003E-2</v>
      </c>
      <c r="Q11" s="170">
        <f t="shared" si="0"/>
        <v>0.20317060000000001</v>
      </c>
      <c r="R11" s="167">
        <f t="shared" si="1"/>
        <v>-3.4560360000000005E-2</v>
      </c>
      <c r="S11" s="354"/>
      <c r="T11" s="353"/>
    </row>
    <row r="12" spans="1:21" x14ac:dyDescent="0.2">
      <c r="A12" s="14">
        <v>4</v>
      </c>
      <c r="B12" s="2" t="s">
        <v>136</v>
      </c>
      <c r="C12" s="68">
        <v>10</v>
      </c>
      <c r="D12" s="69">
        <v>88081438</v>
      </c>
      <c r="E12" s="68" t="s">
        <v>38</v>
      </c>
      <c r="F12" s="68" t="s">
        <v>34</v>
      </c>
      <c r="G12" s="63">
        <v>417580</v>
      </c>
      <c r="H12" s="73">
        <v>5.4042E-2</v>
      </c>
      <c r="I12" s="72">
        <v>2.6569200000000001E-2</v>
      </c>
      <c r="J12" s="68">
        <v>4.4006899999999996E-3</v>
      </c>
      <c r="K12" s="71">
        <v>1.56497E-9</v>
      </c>
      <c r="L12" s="63">
        <v>8306</v>
      </c>
      <c r="M12" s="73">
        <v>4.9963899999999999E-3</v>
      </c>
      <c r="N12" s="72">
        <v>0.17514299999999999</v>
      </c>
      <c r="O12" s="73">
        <v>0.103574</v>
      </c>
      <c r="P12" s="73">
        <v>9.0839600000000006E-2</v>
      </c>
      <c r="Q12" s="74">
        <f t="shared" si="0"/>
        <v>0.14857379999999998</v>
      </c>
      <c r="R12" s="73">
        <f t="shared" si="1"/>
        <v>-4.9045610000000003E-2</v>
      </c>
      <c r="S12" s="352">
        <v>0.96688300000000005</v>
      </c>
      <c r="T12" s="351">
        <v>0.87803399999999998</v>
      </c>
      <c r="U12" s="57"/>
    </row>
    <row r="13" spans="1:21" x14ac:dyDescent="0.2">
      <c r="A13" s="14">
        <v>4</v>
      </c>
      <c r="B13" s="2" t="s">
        <v>244</v>
      </c>
      <c r="C13" s="68">
        <v>10</v>
      </c>
      <c r="D13" s="69">
        <v>88024443</v>
      </c>
      <c r="E13" s="68" t="s">
        <v>38</v>
      </c>
      <c r="F13" s="68" t="s">
        <v>34</v>
      </c>
      <c r="G13" s="63">
        <v>416376</v>
      </c>
      <c r="H13" s="73">
        <v>5.42394E-2</v>
      </c>
      <c r="I13" s="72">
        <v>2.55465E-2</v>
      </c>
      <c r="J13" s="68">
        <v>4.3992199999999997E-3</v>
      </c>
      <c r="K13" s="71">
        <v>6.3579500000000004E-9</v>
      </c>
      <c r="L13" s="63">
        <v>8306</v>
      </c>
      <c r="M13" s="73">
        <v>4.8158000000000003E-3</v>
      </c>
      <c r="N13" s="72">
        <v>0.17758399999999999</v>
      </c>
      <c r="O13" s="73">
        <v>0.105479</v>
      </c>
      <c r="P13" s="73">
        <v>9.2259900000000006E-2</v>
      </c>
      <c r="Q13" s="74">
        <f t="shared" si="0"/>
        <v>0.15203749999999999</v>
      </c>
      <c r="R13" s="73">
        <f t="shared" si="1"/>
        <v>-4.9423599999999998E-2</v>
      </c>
      <c r="S13" s="352"/>
      <c r="T13" s="351"/>
    </row>
    <row r="14" spans="1:21" x14ac:dyDescent="0.2">
      <c r="A14" s="155">
        <v>5</v>
      </c>
      <c r="B14" s="165" t="s">
        <v>89</v>
      </c>
      <c r="C14" s="164">
        <v>20</v>
      </c>
      <c r="D14" s="171">
        <v>52790786</v>
      </c>
      <c r="E14" s="164" t="s">
        <v>38</v>
      </c>
      <c r="F14" s="164" t="s">
        <v>31</v>
      </c>
      <c r="G14" s="166">
        <v>417580</v>
      </c>
      <c r="H14" s="167">
        <v>7.6928999999999997E-2</v>
      </c>
      <c r="I14" s="168">
        <v>-4.5723100000000003E-2</v>
      </c>
      <c r="J14" s="164">
        <v>3.7379800000000001E-3</v>
      </c>
      <c r="K14" s="169">
        <v>2.09661E-34</v>
      </c>
      <c r="L14" s="166">
        <v>8306</v>
      </c>
      <c r="M14" s="167">
        <v>9.9325799999999999E-3</v>
      </c>
      <c r="N14" s="168">
        <v>7.11754E-2</v>
      </c>
      <c r="O14" s="167">
        <v>7.2932300000000005E-2</v>
      </c>
      <c r="P14" s="167">
        <v>0.32910899999999998</v>
      </c>
      <c r="Q14" s="170">
        <f t="shared" si="0"/>
        <v>0.1168985</v>
      </c>
      <c r="R14" s="167">
        <f t="shared" si="1"/>
        <v>-6.6996420000000001E-2</v>
      </c>
      <c r="S14" s="354">
        <v>0.61467300000000002</v>
      </c>
      <c r="T14" s="353">
        <v>0.64905999999999997</v>
      </c>
      <c r="U14" s="57"/>
    </row>
    <row r="15" spans="1:21" x14ac:dyDescent="0.2">
      <c r="A15" s="155">
        <v>5</v>
      </c>
      <c r="B15" s="165" t="s">
        <v>245</v>
      </c>
      <c r="C15" s="164">
        <v>20</v>
      </c>
      <c r="D15" s="171">
        <v>52788925</v>
      </c>
      <c r="E15" s="164" t="s">
        <v>31</v>
      </c>
      <c r="F15" s="164" t="s">
        <v>32</v>
      </c>
      <c r="G15" s="166">
        <v>417580</v>
      </c>
      <c r="H15" s="167">
        <v>5.4545200000000002E-2</v>
      </c>
      <c r="I15" s="168">
        <v>-5.3992199999999997E-2</v>
      </c>
      <c r="J15" s="164">
        <v>4.3831399999999998E-3</v>
      </c>
      <c r="K15" s="169">
        <v>7.2317999999999998E-35</v>
      </c>
      <c r="L15" s="166">
        <v>8306</v>
      </c>
      <c r="M15" s="167">
        <v>6.9227100000000003E-3</v>
      </c>
      <c r="N15" s="168">
        <v>2.1022200000000001E-2</v>
      </c>
      <c r="O15" s="167">
        <v>8.7396299999999996E-2</v>
      </c>
      <c r="P15" s="167">
        <v>0.80991299999999999</v>
      </c>
      <c r="Q15" s="170">
        <f t="shared" si="0"/>
        <v>7.5014399999999995E-2</v>
      </c>
      <c r="R15" s="167">
        <f t="shared" si="1"/>
        <v>-4.7622490000000003E-2</v>
      </c>
      <c r="S15" s="354"/>
      <c r="T15" s="353"/>
    </row>
    <row r="16" spans="1:21" x14ac:dyDescent="0.2">
      <c r="A16" s="14">
        <v>6</v>
      </c>
      <c r="B16" s="2" t="s">
        <v>115</v>
      </c>
      <c r="C16" s="68">
        <v>1</v>
      </c>
      <c r="D16" s="69">
        <v>152285861</v>
      </c>
      <c r="E16" s="68" t="s">
        <v>32</v>
      </c>
      <c r="F16" s="68" t="s">
        <v>31</v>
      </c>
      <c r="G16" s="63">
        <v>407639</v>
      </c>
      <c r="H16" s="73">
        <v>1.5925999999999999E-2</v>
      </c>
      <c r="I16" s="72">
        <v>0.12315</v>
      </c>
      <c r="J16" s="68">
        <v>8.0476699999999998E-3</v>
      </c>
      <c r="K16" s="71">
        <v>7.3509899999999998E-53</v>
      </c>
      <c r="L16" s="63">
        <v>8306</v>
      </c>
      <c r="M16" s="73">
        <v>2.5282899999999999E-3</v>
      </c>
      <c r="N16" s="72">
        <v>1.7922199999999999E-2</v>
      </c>
      <c r="O16" s="73">
        <v>0.14524000000000001</v>
      </c>
      <c r="P16" s="73">
        <v>0.90179299999999996</v>
      </c>
      <c r="Q16" s="74">
        <f t="shared" si="0"/>
        <v>-0.1052278</v>
      </c>
      <c r="R16" s="73">
        <f t="shared" si="1"/>
        <v>-1.339771E-2</v>
      </c>
      <c r="S16" s="352">
        <v>0.69067400000000001</v>
      </c>
      <c r="T16" s="351" t="s">
        <v>248</v>
      </c>
      <c r="U16" s="57"/>
    </row>
    <row r="17" spans="1:20" x14ac:dyDescent="0.2">
      <c r="A17" s="14">
        <v>6</v>
      </c>
      <c r="B17" s="2" t="s">
        <v>246</v>
      </c>
      <c r="C17" s="68">
        <v>1</v>
      </c>
      <c r="D17" s="70">
        <v>152271219</v>
      </c>
      <c r="E17" s="68" t="s">
        <v>32</v>
      </c>
      <c r="F17" s="68" t="s">
        <v>38</v>
      </c>
      <c r="G17" s="63">
        <v>412963</v>
      </c>
      <c r="H17" s="73">
        <v>0.96857800000000005</v>
      </c>
      <c r="I17" s="72">
        <v>-8.6188799999999996E-2</v>
      </c>
      <c r="J17" s="68">
        <v>5.7321899999999999E-3</v>
      </c>
      <c r="K17" s="71">
        <v>4.2698000000000002E-51</v>
      </c>
      <c r="L17" s="63" t="s">
        <v>248</v>
      </c>
      <c r="M17" s="73" t="s">
        <v>248</v>
      </c>
      <c r="N17" s="72" t="s">
        <v>248</v>
      </c>
      <c r="O17" s="73" t="s">
        <v>248</v>
      </c>
      <c r="P17" s="73" t="s">
        <v>248</v>
      </c>
      <c r="Q17" s="74" t="s">
        <v>248</v>
      </c>
      <c r="R17" s="73" t="s">
        <v>248</v>
      </c>
      <c r="S17" s="352"/>
      <c r="T17" s="351"/>
    </row>
  </sheetData>
  <mergeCells count="17">
    <mergeCell ref="L4:P4"/>
    <mergeCell ref="T16:T17"/>
    <mergeCell ref="S16:S17"/>
    <mergeCell ref="T14:T15"/>
    <mergeCell ref="S14:S15"/>
    <mergeCell ref="A1:T1"/>
    <mergeCell ref="A2:T2"/>
    <mergeCell ref="T10:T11"/>
    <mergeCell ref="S10:S11"/>
    <mergeCell ref="S12:S13"/>
    <mergeCell ref="T12:T13"/>
    <mergeCell ref="S4:T4"/>
    <mergeCell ref="S6:S7"/>
    <mergeCell ref="T6:T7"/>
    <mergeCell ref="S8:S9"/>
    <mergeCell ref="T8:T9"/>
    <mergeCell ref="G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61CB-BA56-AB4F-901D-CCA94E6F7F05}">
  <dimension ref="A1:S37"/>
  <sheetViews>
    <sheetView showGridLines="0" zoomScaleNormal="100" workbookViewId="0">
      <selection activeCell="A2" sqref="A2"/>
    </sheetView>
  </sheetViews>
  <sheetFormatPr baseColWidth="10" defaultRowHeight="16" x14ac:dyDescent="0.2"/>
  <cols>
    <col min="1" max="1" width="16.1640625" style="78" customWidth="1"/>
    <col min="2" max="2" width="14.1640625" style="78" customWidth="1"/>
    <col min="3" max="3" width="12" style="78" customWidth="1"/>
    <col min="4" max="4" width="5.5" style="78" customWidth="1"/>
    <col min="5" max="5" width="8.1640625" style="78" customWidth="1"/>
    <col min="6" max="11" width="8.83203125" style="78" customWidth="1"/>
    <col min="12" max="12" width="20.83203125" style="78" customWidth="1"/>
    <col min="13" max="16384" width="10.83203125" style="78"/>
  </cols>
  <sheetData>
    <row r="1" spans="1:19" x14ac:dyDescent="0.2">
      <c r="A1" s="360" t="s">
        <v>749</v>
      </c>
      <c r="B1" s="360"/>
      <c r="C1" s="360"/>
      <c r="D1" s="360"/>
      <c r="E1" s="360"/>
      <c r="F1" s="360"/>
      <c r="G1" s="360"/>
      <c r="H1" s="360"/>
      <c r="I1" s="360"/>
      <c r="J1" s="360"/>
      <c r="K1" s="360"/>
      <c r="L1" s="360"/>
    </row>
    <row r="2" spans="1:19" x14ac:dyDescent="0.2">
      <c r="Q2" s="82"/>
    </row>
    <row r="3" spans="1:19" x14ac:dyDescent="0.2">
      <c r="A3" s="275" t="s">
        <v>761</v>
      </c>
      <c r="Q3" s="82"/>
    </row>
    <row r="4" spans="1:19" ht="165" customHeight="1" x14ac:dyDescent="0.2">
      <c r="A4" s="359" t="s">
        <v>716</v>
      </c>
      <c r="B4" s="359"/>
      <c r="C4" s="359"/>
      <c r="D4" s="359"/>
      <c r="E4" s="359"/>
      <c r="F4" s="359"/>
      <c r="G4" s="359"/>
      <c r="H4" s="359"/>
      <c r="I4" s="359"/>
      <c r="J4" s="359"/>
      <c r="K4" s="359"/>
      <c r="L4" s="359"/>
      <c r="M4" s="359"/>
      <c r="Q4" s="82"/>
    </row>
    <row r="5" spans="1:19" ht="16" customHeight="1" x14ac:dyDescent="0.2">
      <c r="F5" s="366" t="s">
        <v>275</v>
      </c>
      <c r="G5" s="367"/>
      <c r="H5" s="367"/>
      <c r="I5" s="366" t="s">
        <v>276</v>
      </c>
      <c r="J5" s="367"/>
      <c r="K5" s="367"/>
      <c r="L5" s="361" t="s">
        <v>285</v>
      </c>
      <c r="M5" s="362"/>
      <c r="N5" s="96"/>
    </row>
    <row r="6" spans="1:19" ht="20" thickBot="1" x14ac:dyDescent="0.25">
      <c r="A6" s="91" t="s">
        <v>21</v>
      </c>
      <c r="B6" s="91" t="s">
        <v>22</v>
      </c>
      <c r="C6" s="92" t="s">
        <v>170</v>
      </c>
      <c r="D6" s="92" t="s">
        <v>24</v>
      </c>
      <c r="E6" s="92" t="s">
        <v>241</v>
      </c>
      <c r="F6" s="93" t="s">
        <v>27</v>
      </c>
      <c r="G6" s="92" t="s">
        <v>28</v>
      </c>
      <c r="H6" s="92" t="s">
        <v>29</v>
      </c>
      <c r="I6" s="93" t="s">
        <v>27</v>
      </c>
      <c r="J6" s="92" t="s">
        <v>28</v>
      </c>
      <c r="K6" s="92" t="s">
        <v>29</v>
      </c>
      <c r="L6" s="94" t="s">
        <v>286</v>
      </c>
      <c r="M6" s="95" t="s">
        <v>287</v>
      </c>
      <c r="N6" s="100" t="s">
        <v>288</v>
      </c>
    </row>
    <row r="7" spans="1:19" ht="18" thickTop="1" x14ac:dyDescent="0.2">
      <c r="A7" s="113">
        <v>11</v>
      </c>
      <c r="B7" s="113" t="s">
        <v>273</v>
      </c>
      <c r="C7" s="114">
        <v>14852490</v>
      </c>
      <c r="D7" s="115" t="s">
        <v>31</v>
      </c>
      <c r="E7" s="116">
        <v>0.460789</v>
      </c>
      <c r="F7" s="117">
        <v>2.4285399999999999E-2</v>
      </c>
      <c r="G7" s="118">
        <v>3.7406399999999999E-3</v>
      </c>
      <c r="H7" s="119">
        <v>8.4675400000000006E-11</v>
      </c>
      <c r="I7" s="117">
        <v>0.101603</v>
      </c>
      <c r="J7" s="118">
        <v>1.9984500000000001E-3</v>
      </c>
      <c r="K7" s="115">
        <v>0</v>
      </c>
      <c r="L7" s="120" t="s">
        <v>279</v>
      </c>
      <c r="M7" s="121" t="s">
        <v>283</v>
      </c>
      <c r="N7" s="363">
        <v>1</v>
      </c>
      <c r="O7" s="98"/>
      <c r="S7" s="101"/>
    </row>
    <row r="8" spans="1:19" ht="17" x14ac:dyDescent="0.2">
      <c r="A8" s="113">
        <v>11</v>
      </c>
      <c r="B8" s="113" t="s">
        <v>274</v>
      </c>
      <c r="C8" s="114">
        <v>14864214</v>
      </c>
      <c r="D8" s="115" t="s">
        <v>32</v>
      </c>
      <c r="E8" s="116">
        <v>0.46077099999999999</v>
      </c>
      <c r="F8" s="117">
        <v>2.4374400000000001E-2</v>
      </c>
      <c r="G8" s="118">
        <v>3.73946E-3</v>
      </c>
      <c r="H8" s="119">
        <v>7.1291499999999994E-11</v>
      </c>
      <c r="I8" s="117">
        <v>0.101711</v>
      </c>
      <c r="J8" s="118">
        <v>1.9977900000000002E-3</v>
      </c>
      <c r="K8" s="115">
        <v>0</v>
      </c>
      <c r="L8" s="120" t="s">
        <v>279</v>
      </c>
      <c r="M8" s="122" t="s">
        <v>283</v>
      </c>
      <c r="N8" s="364"/>
      <c r="O8" s="98"/>
    </row>
    <row r="9" spans="1:19" ht="17" x14ac:dyDescent="0.2">
      <c r="A9" s="123">
        <v>11</v>
      </c>
      <c r="B9" s="123" t="s">
        <v>57</v>
      </c>
      <c r="C9" s="124">
        <v>14876718</v>
      </c>
      <c r="D9" s="125" t="s">
        <v>32</v>
      </c>
      <c r="E9" s="126">
        <v>2.7156E-2</v>
      </c>
      <c r="F9" s="127">
        <v>0.20679600000000001</v>
      </c>
      <c r="G9" s="128">
        <v>3.3935600000000003E-2</v>
      </c>
      <c r="H9" s="129">
        <v>1.10425E-9</v>
      </c>
      <c r="I9" s="127">
        <v>-0.37687300000000001</v>
      </c>
      <c r="J9" s="128">
        <v>6.1204299999999996E-3</v>
      </c>
      <c r="K9" s="125">
        <v>0</v>
      </c>
      <c r="L9" s="130" t="s">
        <v>279</v>
      </c>
      <c r="M9" s="131" t="s">
        <v>289</v>
      </c>
      <c r="N9" s="365">
        <v>1</v>
      </c>
      <c r="O9" s="98"/>
    </row>
    <row r="10" spans="1:19" ht="17" x14ac:dyDescent="0.2">
      <c r="A10" s="123">
        <v>11</v>
      </c>
      <c r="B10" s="123" t="s">
        <v>154</v>
      </c>
      <c r="C10" s="124">
        <v>14900931</v>
      </c>
      <c r="D10" s="125" t="s">
        <v>32</v>
      </c>
      <c r="E10" s="126">
        <v>2.6974000000000099E-2</v>
      </c>
      <c r="F10" s="127">
        <v>0.20563200000000001</v>
      </c>
      <c r="G10" s="128">
        <v>3.4372899999999998E-2</v>
      </c>
      <c r="H10" s="129">
        <v>2.2014500000000001E-9</v>
      </c>
      <c r="I10" s="127">
        <v>-0.37719799999999998</v>
      </c>
      <c r="J10" s="128">
        <v>6.1431200000000002E-3</v>
      </c>
      <c r="K10" s="125">
        <v>0</v>
      </c>
      <c r="L10" s="130" t="s">
        <v>280</v>
      </c>
      <c r="M10" s="131" t="s">
        <v>289</v>
      </c>
      <c r="N10" s="365"/>
      <c r="O10" s="98"/>
    </row>
    <row r="11" spans="1:19" ht="17" x14ac:dyDescent="0.2">
      <c r="A11" s="132">
        <v>16</v>
      </c>
      <c r="B11" s="132" t="s">
        <v>54</v>
      </c>
      <c r="C11" s="133">
        <v>82033810</v>
      </c>
      <c r="D11" s="134" t="s">
        <v>32</v>
      </c>
      <c r="E11" s="135">
        <v>0.13434399999999999</v>
      </c>
      <c r="F11" s="136">
        <v>5.2290999999999997E-2</v>
      </c>
      <c r="G11" s="137">
        <v>7.98134E-3</v>
      </c>
      <c r="H11" s="138">
        <v>5.6996499999999999E-11</v>
      </c>
      <c r="I11" s="136">
        <v>-2.3334000000000001E-2</v>
      </c>
      <c r="J11" s="137">
        <v>2.9177600000000001E-3</v>
      </c>
      <c r="K11" s="138">
        <v>1.2724200000000001E-15</v>
      </c>
      <c r="L11" s="139" t="s">
        <v>281</v>
      </c>
      <c r="M11" s="140" t="s">
        <v>284</v>
      </c>
      <c r="N11" s="141" t="s">
        <v>248</v>
      </c>
      <c r="O11" s="98"/>
    </row>
    <row r="12" spans="1:19" x14ac:dyDescent="0.2">
      <c r="C12" s="97"/>
      <c r="F12" s="102"/>
    </row>
    <row r="13" spans="1:19" x14ac:dyDescent="0.2">
      <c r="F13" s="102"/>
    </row>
    <row r="15" spans="1:19" x14ac:dyDescent="0.2">
      <c r="A15" s="275" t="s">
        <v>762</v>
      </c>
      <c r="B15" s="147"/>
      <c r="C15" s="147"/>
      <c r="D15" s="147"/>
      <c r="E15" s="147"/>
      <c r="F15" s="147"/>
      <c r="G15" s="147"/>
      <c r="H15" s="147"/>
      <c r="I15" s="147"/>
      <c r="J15" s="147"/>
    </row>
    <row r="16" spans="1:19" ht="62" customHeight="1" x14ac:dyDescent="0.2">
      <c r="A16" s="359" t="s">
        <v>735</v>
      </c>
      <c r="B16" s="359"/>
      <c r="C16" s="359"/>
      <c r="D16" s="359"/>
      <c r="E16" s="359"/>
      <c r="F16" s="359"/>
      <c r="G16" s="359"/>
      <c r="H16" s="359"/>
      <c r="I16" s="359"/>
      <c r="J16" s="359"/>
      <c r="K16" s="359"/>
      <c r="L16" s="359"/>
      <c r="M16" s="359"/>
    </row>
    <row r="17" spans="1:13" ht="44" customHeight="1" thickBot="1" x14ac:dyDescent="0.25">
      <c r="A17" s="297" t="s">
        <v>360</v>
      </c>
      <c r="B17" s="298" t="s">
        <v>361</v>
      </c>
      <c r="C17" s="194" t="s">
        <v>15</v>
      </c>
      <c r="D17" s="194" t="s">
        <v>28</v>
      </c>
      <c r="E17" s="194" t="s">
        <v>296</v>
      </c>
      <c r="F17" s="194" t="s">
        <v>29</v>
      </c>
      <c r="G17" s="102"/>
      <c r="H17" s="148"/>
      <c r="I17" s="148"/>
    </row>
    <row r="18" spans="1:13" ht="17" thickTop="1" x14ac:dyDescent="0.2">
      <c r="A18" t="s">
        <v>355</v>
      </c>
      <c r="B18" t="s">
        <v>356</v>
      </c>
      <c r="C18" s="196">
        <v>2.4665655815246101E-2</v>
      </c>
      <c r="D18" s="196">
        <v>3.6072141977795901E-3</v>
      </c>
      <c r="E18" s="195">
        <v>6.8378683557048001</v>
      </c>
      <c r="F18" s="241">
        <v>8.0528807346945296E-12</v>
      </c>
      <c r="G18" s="102"/>
      <c r="H18" s="148"/>
      <c r="I18" s="148"/>
    </row>
    <row r="19" spans="1:13" x14ac:dyDescent="0.2">
      <c r="A19" t="s">
        <v>355</v>
      </c>
      <c r="B19" t="s">
        <v>355</v>
      </c>
      <c r="C19" s="196">
        <v>3.8996858246949703E-17</v>
      </c>
      <c r="D19" s="196">
        <v>3.6072141977795901E-3</v>
      </c>
      <c r="E19" s="195">
        <v>1.0810796395443899E-14</v>
      </c>
      <c r="F19" s="240">
        <v>0.99999999999999101</v>
      </c>
      <c r="G19" s="102"/>
      <c r="H19" s="148"/>
      <c r="I19" s="148"/>
      <c r="M19" s="82"/>
    </row>
    <row r="20" spans="1:13" x14ac:dyDescent="0.2">
      <c r="A20" t="s">
        <v>355</v>
      </c>
      <c r="B20" t="s">
        <v>357</v>
      </c>
      <c r="C20" s="196">
        <v>-1.75971259683804E-4</v>
      </c>
      <c r="D20" s="196">
        <v>3.6079337427995998E-3</v>
      </c>
      <c r="E20" s="195">
        <v>-4.8773417758846499E-2</v>
      </c>
      <c r="F20" s="206">
        <v>0.96109989810251595</v>
      </c>
      <c r="G20" s="102"/>
      <c r="H20" s="148"/>
      <c r="I20" s="148"/>
      <c r="M20" s="82"/>
    </row>
    <row r="21" spans="1:13" x14ac:dyDescent="0.2">
      <c r="A21" t="s">
        <v>355</v>
      </c>
      <c r="B21" t="s">
        <v>358</v>
      </c>
      <c r="C21" s="196">
        <v>2.3291049286409699E-2</v>
      </c>
      <c r="D21" s="196">
        <v>3.5963009142309398E-3</v>
      </c>
      <c r="E21" s="195">
        <v>6.4763905584887498</v>
      </c>
      <c r="F21" s="241">
        <v>9.4083348093140104E-11</v>
      </c>
      <c r="G21" s="102"/>
      <c r="H21" s="148"/>
      <c r="I21" s="148"/>
      <c r="J21" s="85"/>
    </row>
    <row r="22" spans="1:13" x14ac:dyDescent="0.2">
      <c r="A22" t="s">
        <v>355</v>
      </c>
      <c r="B22" t="s">
        <v>359</v>
      </c>
      <c r="C22" s="196">
        <v>2.31754564705389E-2</v>
      </c>
      <c r="D22" s="196">
        <v>3.5972745197740399E-3</v>
      </c>
      <c r="E22" s="195">
        <v>6.4425042745958301</v>
      </c>
      <c r="F22" s="241">
        <v>1.1769051612894401E-10</v>
      </c>
      <c r="G22" s="102"/>
    </row>
    <row r="23" spans="1:13" x14ac:dyDescent="0.2">
      <c r="A23" t="s">
        <v>357</v>
      </c>
      <c r="B23" t="s">
        <v>356</v>
      </c>
      <c r="C23" s="196">
        <v>2.4743078475458799E-2</v>
      </c>
      <c r="D23" s="196">
        <v>3.6059191302253899E-3</v>
      </c>
      <c r="E23" s="195">
        <v>6.8617951711834904</v>
      </c>
      <c r="F23" s="241">
        <v>6.8127880118302601E-12</v>
      </c>
      <c r="K23" s="82"/>
    </row>
    <row r="24" spans="1:13" x14ac:dyDescent="0.2">
      <c r="A24" t="s">
        <v>357</v>
      </c>
      <c r="B24" t="s">
        <v>355</v>
      </c>
      <c r="C24" s="196">
        <v>-5.1851067643797297E-5</v>
      </c>
      <c r="D24" s="196">
        <v>3.6079465190260898E-3</v>
      </c>
      <c r="E24" s="195">
        <v>-1.4371351507115399E-2</v>
      </c>
      <c r="F24" s="206">
        <v>0.98853372451438704</v>
      </c>
    </row>
    <row r="25" spans="1:13" x14ac:dyDescent="0.2">
      <c r="A25" t="s">
        <v>357</v>
      </c>
      <c r="B25" t="s">
        <v>357</v>
      </c>
      <c r="C25" s="196">
        <v>1.61437076793125E-17</v>
      </c>
      <c r="D25" s="196">
        <v>3.6059191302253899E-3</v>
      </c>
      <c r="E25" s="195">
        <v>4.47700214461089E-15</v>
      </c>
      <c r="F25" s="240">
        <v>0.999999999999996</v>
      </c>
    </row>
    <row r="26" spans="1:13" x14ac:dyDescent="0.2">
      <c r="A26" t="s">
        <v>357</v>
      </c>
      <c r="B26" t="s">
        <v>358</v>
      </c>
      <c r="C26" s="196">
        <v>2.3340088889873899E-2</v>
      </c>
      <c r="D26" s="196">
        <v>3.5950164222334799E-3</v>
      </c>
      <c r="E26" s="195">
        <v>6.4923455552320899</v>
      </c>
      <c r="F26" s="241">
        <v>8.4637803976162804E-11</v>
      </c>
    </row>
    <row r="27" spans="1:13" x14ac:dyDescent="0.2">
      <c r="A27" t="s">
        <v>357</v>
      </c>
      <c r="B27" t="s">
        <v>359</v>
      </c>
      <c r="C27" s="196">
        <v>2.32246548865482E-2</v>
      </c>
      <c r="D27" s="196">
        <v>3.5959890808456201E-3</v>
      </c>
      <c r="E27" s="195">
        <v>6.4584887118419001</v>
      </c>
      <c r="F27" s="241">
        <v>1.0591035193733E-10</v>
      </c>
    </row>
    <row r="28" spans="1:13" x14ac:dyDescent="0.2">
      <c r="A28" t="s">
        <v>358</v>
      </c>
      <c r="B28" t="s">
        <v>356</v>
      </c>
      <c r="C28" s="196">
        <v>0.213543614917096</v>
      </c>
      <c r="D28" s="196">
        <v>3.2685966285069597E-2</v>
      </c>
      <c r="E28" s="195">
        <v>6.5331895974768797</v>
      </c>
      <c r="F28" s="241">
        <v>6.4482916920062497E-11</v>
      </c>
    </row>
    <row r="29" spans="1:13" x14ac:dyDescent="0.2">
      <c r="A29" t="s">
        <v>358</v>
      </c>
      <c r="B29" t="s">
        <v>355</v>
      </c>
      <c r="C29" s="196">
        <v>0.207042986776835</v>
      </c>
      <c r="D29" s="196">
        <v>3.2689793780768903E-2</v>
      </c>
      <c r="E29" s="195">
        <v>6.3335666222108697</v>
      </c>
      <c r="F29" s="241">
        <v>2.3988650269985301E-10</v>
      </c>
    </row>
    <row r="30" spans="1:13" x14ac:dyDescent="0.2">
      <c r="A30" t="s">
        <v>358</v>
      </c>
      <c r="B30" t="s">
        <v>357</v>
      </c>
      <c r="C30" s="196">
        <v>0.20910912825524</v>
      </c>
      <c r="D30" s="196">
        <v>3.2624270353311002E-2</v>
      </c>
      <c r="E30" s="195">
        <v>6.4096185444348999</v>
      </c>
      <c r="F30" s="241">
        <v>1.4609377253381999E-10</v>
      </c>
    </row>
    <row r="31" spans="1:13" x14ac:dyDescent="0.2">
      <c r="A31" t="s">
        <v>358</v>
      </c>
      <c r="B31" t="s">
        <v>358</v>
      </c>
      <c r="C31" s="196">
        <v>-6.4457324845999195E-17</v>
      </c>
      <c r="D31" s="196">
        <v>3.2685966285069597E-2</v>
      </c>
      <c r="E31" s="195">
        <v>-1.9720183360600902E-15</v>
      </c>
      <c r="F31" s="240">
        <v>0.999999999999998</v>
      </c>
    </row>
    <row r="32" spans="1:13" x14ac:dyDescent="0.2">
      <c r="A32" t="s">
        <v>358</v>
      </c>
      <c r="B32" t="s">
        <v>359</v>
      </c>
      <c r="C32" s="196">
        <v>7.1636332446623602E-4</v>
      </c>
      <c r="D32" s="196">
        <v>3.3078631577298102E-2</v>
      </c>
      <c r="E32" s="195">
        <v>2.16563772534616E-2</v>
      </c>
      <c r="F32" s="206">
        <v>0.98272207550361601</v>
      </c>
    </row>
    <row r="33" spans="1:6" x14ac:dyDescent="0.2">
      <c r="A33" t="s">
        <v>359</v>
      </c>
      <c r="B33" t="s">
        <v>356</v>
      </c>
      <c r="C33" s="196">
        <v>0.21020256691821601</v>
      </c>
      <c r="D33" s="196">
        <v>3.3077861890216199E-2</v>
      </c>
      <c r="E33" s="195">
        <v>6.3547809594183597</v>
      </c>
      <c r="F33" s="241">
        <v>2.09013028177874E-10</v>
      </c>
    </row>
    <row r="34" spans="1:6" x14ac:dyDescent="0.2">
      <c r="A34" t="s">
        <v>359</v>
      </c>
      <c r="B34" t="s">
        <v>355</v>
      </c>
      <c r="C34" s="196">
        <v>0.20362195716120501</v>
      </c>
      <c r="D34" s="196">
        <v>3.3083560261157399E-2</v>
      </c>
      <c r="E34" s="195">
        <v>6.1547776464757602</v>
      </c>
      <c r="F34" s="241">
        <v>7.5275194201935195E-10</v>
      </c>
    </row>
    <row r="35" spans="1:6" x14ac:dyDescent="0.2">
      <c r="A35" t="s">
        <v>359</v>
      </c>
      <c r="B35" t="s">
        <v>357</v>
      </c>
      <c r="C35" s="196">
        <v>0.20574739083478699</v>
      </c>
      <c r="D35" s="196">
        <v>3.3015601046269903E-2</v>
      </c>
      <c r="E35" s="195">
        <v>6.2318232688370898</v>
      </c>
      <c r="F35" s="241">
        <v>4.6163114725338901E-10</v>
      </c>
    </row>
    <row r="36" spans="1:6" x14ac:dyDescent="0.2">
      <c r="A36" t="s">
        <v>359</v>
      </c>
      <c r="B36" t="s">
        <v>358</v>
      </c>
      <c r="C36" s="196">
        <v>-1.75796090240679E-3</v>
      </c>
      <c r="D36" s="196">
        <v>3.3078454431320202E-2</v>
      </c>
      <c r="E36" s="195">
        <v>-5.31451947386717E-2</v>
      </c>
      <c r="F36" s="206">
        <v>0.95761625649119997</v>
      </c>
    </row>
    <row r="37" spans="1:6" x14ac:dyDescent="0.2">
      <c r="A37" t="s">
        <v>359</v>
      </c>
      <c r="B37" t="s">
        <v>359</v>
      </c>
      <c r="C37" s="196">
        <v>-3.9850673075684002E-17</v>
      </c>
      <c r="D37" s="196">
        <v>3.3077861890216199E-2</v>
      </c>
      <c r="E37" s="195">
        <v>-1.20475359646722E-15</v>
      </c>
      <c r="F37" s="240">
        <v>0.999999999999999</v>
      </c>
    </row>
  </sheetData>
  <mergeCells count="8">
    <mergeCell ref="A16:M16"/>
    <mergeCell ref="A1:L1"/>
    <mergeCell ref="L5:M5"/>
    <mergeCell ref="N7:N8"/>
    <mergeCell ref="N9:N10"/>
    <mergeCell ref="F5:H5"/>
    <mergeCell ref="I5:K5"/>
    <mergeCell ref="A4:M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E9F14-0F82-4C4F-A2AD-ED641BE94E59}">
  <dimension ref="A1:J44"/>
  <sheetViews>
    <sheetView showGridLines="0" workbookViewId="0">
      <selection activeCell="A2" sqref="A2:J2"/>
    </sheetView>
  </sheetViews>
  <sheetFormatPr baseColWidth="10" defaultRowHeight="16" x14ac:dyDescent="0.2"/>
  <cols>
    <col min="1" max="16384" width="10.83203125" style="4"/>
  </cols>
  <sheetData>
    <row r="1" spans="1:10" x14ac:dyDescent="0.2">
      <c r="A1" s="289" t="s">
        <v>750</v>
      </c>
    </row>
    <row r="2" spans="1:10" ht="58" customHeight="1" x14ac:dyDescent="0.2">
      <c r="A2" s="341" t="s">
        <v>717</v>
      </c>
      <c r="B2" s="341"/>
      <c r="C2" s="341"/>
      <c r="D2" s="341"/>
      <c r="E2" s="341"/>
      <c r="F2" s="341"/>
      <c r="G2" s="341"/>
      <c r="H2" s="341"/>
      <c r="I2" s="341"/>
      <c r="J2" s="341"/>
    </row>
    <row r="4" spans="1:10" ht="17" thickBot="1" x14ac:dyDescent="0.25">
      <c r="A4" s="5" t="s">
        <v>17</v>
      </c>
      <c r="B4" s="5" t="s">
        <v>156</v>
      </c>
      <c r="C4" s="12" t="s">
        <v>15</v>
      </c>
      <c r="D4" s="12" t="s">
        <v>28</v>
      </c>
      <c r="E4" s="12" t="s">
        <v>157</v>
      </c>
      <c r="F4" s="12" t="s">
        <v>29</v>
      </c>
    </row>
    <row r="5" spans="1:10" ht="17" thickTop="1" x14ac:dyDescent="0.2">
      <c r="A5" s="4" t="s">
        <v>6</v>
      </c>
      <c r="B5" s="4" t="s">
        <v>671</v>
      </c>
      <c r="C5" s="7">
        <v>39.884055782959102</v>
      </c>
      <c r="D5" s="7">
        <v>1.0870207596789501</v>
      </c>
      <c r="E5" s="7">
        <v>36.691162912784499</v>
      </c>
      <c r="F5" s="43">
        <v>1.2211242219033999E-275</v>
      </c>
    </row>
    <row r="6" spans="1:10" x14ac:dyDescent="0.2">
      <c r="A6" s="4" t="s">
        <v>6</v>
      </c>
      <c r="B6" s="4" t="s">
        <v>680</v>
      </c>
      <c r="C6" s="7">
        <v>-10.1445182147491</v>
      </c>
      <c r="D6" s="7">
        <v>0.91698019302586897</v>
      </c>
      <c r="E6" s="7">
        <v>-11.062963291795899</v>
      </c>
      <c r="F6" s="43">
        <v>2.8295352733623401E-28</v>
      </c>
    </row>
    <row r="7" spans="1:10" x14ac:dyDescent="0.2">
      <c r="A7" s="4" t="s">
        <v>6</v>
      </c>
      <c r="B7" s="4" t="s">
        <v>674</v>
      </c>
      <c r="C7" s="7">
        <v>1.82901990445525</v>
      </c>
      <c r="D7" s="7">
        <v>1.07193224455995</v>
      </c>
      <c r="E7" s="7">
        <v>1.7062831291226901</v>
      </c>
      <c r="F7" s="43">
        <v>8.7988269430131702E-2</v>
      </c>
    </row>
    <row r="8" spans="1:10" x14ac:dyDescent="0.2">
      <c r="A8" s="4" t="s">
        <v>6</v>
      </c>
      <c r="B8" s="4" t="s">
        <v>679</v>
      </c>
      <c r="C8" s="7">
        <v>-4.2625028783386796</v>
      </c>
      <c r="D8" s="7">
        <v>1.0577719024946399</v>
      </c>
      <c r="E8" s="7">
        <v>-4.0296994732853602</v>
      </c>
      <c r="F8" s="43">
        <v>5.6286487793761197E-5</v>
      </c>
    </row>
    <row r="9" spans="1:10" x14ac:dyDescent="0.2">
      <c r="A9" s="4" t="s">
        <v>6</v>
      </c>
      <c r="B9" s="4" t="s">
        <v>677</v>
      </c>
      <c r="C9" s="7">
        <v>-1.0272660446902899</v>
      </c>
      <c r="D9" s="7">
        <v>1.08807956213206</v>
      </c>
      <c r="E9" s="7">
        <v>-0.94410931005578203</v>
      </c>
      <c r="F9" s="43">
        <v>0.34513795447387802</v>
      </c>
    </row>
    <row r="10" spans="1:10" x14ac:dyDescent="0.2">
      <c r="A10" s="4" t="s">
        <v>6</v>
      </c>
      <c r="B10" s="4" t="s">
        <v>673</v>
      </c>
      <c r="C10" s="7">
        <v>0.70117062462791002</v>
      </c>
      <c r="D10" s="7">
        <v>1.17232859540998</v>
      </c>
      <c r="E10" s="7">
        <v>0.59810076063417905</v>
      </c>
      <c r="F10" s="43">
        <v>0.54978705129480299</v>
      </c>
    </row>
    <row r="11" spans="1:10" x14ac:dyDescent="0.2">
      <c r="A11" s="4" t="s">
        <v>6</v>
      </c>
      <c r="B11" s="4" t="s">
        <v>678</v>
      </c>
      <c r="C11" s="7">
        <v>-2.56229017223191</v>
      </c>
      <c r="D11" s="7">
        <v>1.15802024697001</v>
      </c>
      <c r="E11" s="7">
        <v>-2.2126471267978398</v>
      </c>
      <c r="F11" s="43">
        <v>2.69458231157798E-2</v>
      </c>
    </row>
    <row r="12" spans="1:10" x14ac:dyDescent="0.2">
      <c r="A12" s="4" t="s">
        <v>6</v>
      </c>
      <c r="B12" s="4" t="s">
        <v>676</v>
      </c>
      <c r="C12" s="7">
        <v>-1.4237193979107601</v>
      </c>
      <c r="D12" s="7">
        <v>1.1617516340957399</v>
      </c>
      <c r="E12" s="7">
        <v>-1.22549377691982</v>
      </c>
      <c r="F12" s="43">
        <v>0.22041980693843299</v>
      </c>
    </row>
    <row r="13" spans="1:10" x14ac:dyDescent="0.2">
      <c r="A13" s="4" t="s">
        <v>6</v>
      </c>
      <c r="B13" s="4" t="s">
        <v>675</v>
      </c>
      <c r="C13" s="7">
        <v>1.6440782525823101</v>
      </c>
      <c r="D13" s="7">
        <v>1.16140709273053</v>
      </c>
      <c r="E13" s="7">
        <v>1.4155917101530699</v>
      </c>
      <c r="F13" s="43">
        <v>0.156928069626419</v>
      </c>
    </row>
    <row r="14" spans="1:10" x14ac:dyDescent="0.2">
      <c r="A14" s="4" t="s">
        <v>6</v>
      </c>
      <c r="B14" s="4" t="s">
        <v>672</v>
      </c>
      <c r="C14" s="7">
        <v>-2.4979127236201299</v>
      </c>
      <c r="D14" s="7">
        <v>1.14593253120324</v>
      </c>
      <c r="E14" s="7">
        <v>-2.1798078469744699</v>
      </c>
      <c r="F14" s="43">
        <v>2.9296332633387101E-2</v>
      </c>
    </row>
    <row r="15" spans="1:10" x14ac:dyDescent="0.2">
      <c r="A15" s="4" t="s">
        <v>7</v>
      </c>
      <c r="B15" s="4" t="s">
        <v>671</v>
      </c>
      <c r="C15" s="7">
        <v>7.91502826421788</v>
      </c>
      <c r="D15" s="7">
        <v>0.40374173530951502</v>
      </c>
      <c r="E15" s="7">
        <v>19.604186468733801</v>
      </c>
      <c r="F15" s="43">
        <v>1.29363612329268E-83</v>
      </c>
    </row>
    <row r="16" spans="1:10" x14ac:dyDescent="0.2">
      <c r="A16" s="4" t="s">
        <v>7</v>
      </c>
      <c r="B16" s="4" t="s">
        <v>680</v>
      </c>
      <c r="C16" s="7">
        <v>-4.2054881755381297</v>
      </c>
      <c r="D16" s="7">
        <v>0.88817665961103398</v>
      </c>
      <c r="E16" s="7">
        <v>-4.7349681282773997</v>
      </c>
      <c r="F16" s="43">
        <v>2.22869080361197E-6</v>
      </c>
    </row>
    <row r="17" spans="1:6" x14ac:dyDescent="0.2">
      <c r="A17" s="4" t="s">
        <v>7</v>
      </c>
      <c r="B17" s="4" t="s">
        <v>674</v>
      </c>
      <c r="C17" s="7">
        <v>-3.7893934876834998</v>
      </c>
      <c r="D17" s="7">
        <v>0.86822623708887603</v>
      </c>
      <c r="E17" s="7">
        <v>-4.3645231229007404</v>
      </c>
      <c r="F17" s="43">
        <v>1.2900608384401E-5</v>
      </c>
    </row>
    <row r="18" spans="1:6" x14ac:dyDescent="0.2">
      <c r="A18" s="4" t="s">
        <v>7</v>
      </c>
      <c r="B18" s="4" t="s">
        <v>679</v>
      </c>
      <c r="C18" s="7">
        <v>0.257904488507115</v>
      </c>
      <c r="D18" s="7">
        <v>0.80584699277184202</v>
      </c>
      <c r="E18" s="7">
        <v>0.320041510138309</v>
      </c>
      <c r="F18" s="43">
        <v>0.74894524553907504</v>
      </c>
    </row>
    <row r="19" spans="1:6" x14ac:dyDescent="0.2">
      <c r="A19" s="4" t="s">
        <v>7</v>
      </c>
      <c r="B19" s="4" t="s">
        <v>677</v>
      </c>
      <c r="C19" s="7">
        <v>-0.83758682517369298</v>
      </c>
      <c r="D19" s="7">
        <v>0.74039444815761402</v>
      </c>
      <c r="E19" s="7">
        <v>-1.13127107754242</v>
      </c>
      <c r="F19" s="43">
        <v>0.25797502204620798</v>
      </c>
    </row>
    <row r="20" spans="1:6" x14ac:dyDescent="0.2">
      <c r="A20" s="4" t="s">
        <v>7</v>
      </c>
      <c r="B20" s="4" t="s">
        <v>673</v>
      </c>
      <c r="C20" s="7">
        <v>2.5498539443141701</v>
      </c>
      <c r="D20" s="7">
        <v>0.812308027742348</v>
      </c>
      <c r="E20" s="7">
        <v>3.1390234458238599</v>
      </c>
      <c r="F20" s="43">
        <v>1.7013018100975599E-3</v>
      </c>
    </row>
    <row r="21" spans="1:6" x14ac:dyDescent="0.2">
      <c r="A21" s="4" t="s">
        <v>7</v>
      </c>
      <c r="B21" s="4" t="s">
        <v>678</v>
      </c>
      <c r="C21" s="7">
        <v>4.29416152453501</v>
      </c>
      <c r="D21" s="7">
        <v>0.80094459488804204</v>
      </c>
      <c r="E21" s="7">
        <v>5.3613715005283904</v>
      </c>
      <c r="F21" s="43">
        <v>8.4904297574394399E-8</v>
      </c>
    </row>
    <row r="22" spans="1:6" x14ac:dyDescent="0.2">
      <c r="A22" s="4" t="s">
        <v>7</v>
      </c>
      <c r="B22" s="4" t="s">
        <v>676</v>
      </c>
      <c r="C22" s="7">
        <v>-3.0919254819848798</v>
      </c>
      <c r="D22" s="7">
        <v>0.82152059274802702</v>
      </c>
      <c r="E22" s="7">
        <v>-3.76366156768175</v>
      </c>
      <c r="F22" s="43">
        <v>1.68644694929274E-4</v>
      </c>
    </row>
    <row r="23" spans="1:6" x14ac:dyDescent="0.2">
      <c r="A23" s="4" t="s">
        <v>7</v>
      </c>
      <c r="B23" s="4" t="s">
        <v>675</v>
      </c>
      <c r="C23" s="7">
        <v>-0.91730974175249103</v>
      </c>
      <c r="D23" s="7">
        <v>0.82347712086193303</v>
      </c>
      <c r="E23" s="7">
        <v>-1.11394684626131</v>
      </c>
      <c r="F23" s="43">
        <v>0.26533555308001699</v>
      </c>
    </row>
    <row r="24" spans="1:6" x14ac:dyDescent="0.2">
      <c r="A24" s="4" t="s">
        <v>7</v>
      </c>
      <c r="B24" s="4" t="s">
        <v>672</v>
      </c>
      <c r="C24" s="7">
        <v>-1.5802672328292799</v>
      </c>
      <c r="D24" s="7">
        <v>0.82654523601669405</v>
      </c>
      <c r="E24" s="7">
        <v>-1.9118944299345799</v>
      </c>
      <c r="F24" s="43">
        <v>5.5925523186121498E-2</v>
      </c>
    </row>
    <row r="25" spans="1:6" x14ac:dyDescent="0.2">
      <c r="A25" s="4" t="s">
        <v>8</v>
      </c>
      <c r="B25" s="4" t="s">
        <v>671</v>
      </c>
      <c r="C25" s="7">
        <v>17.552199221590602</v>
      </c>
      <c r="D25" s="7">
        <v>1.1487903674245601</v>
      </c>
      <c r="E25" s="7">
        <v>15.278853060842099</v>
      </c>
      <c r="F25" s="43">
        <v>8.4009028576541899E-50</v>
      </c>
    </row>
    <row r="26" spans="1:6" x14ac:dyDescent="0.2">
      <c r="A26" s="4" t="s">
        <v>8</v>
      </c>
      <c r="B26" s="4" t="s">
        <v>680</v>
      </c>
      <c r="C26" s="7">
        <v>8.7973643502492802</v>
      </c>
      <c r="D26" s="7">
        <v>1.2007796505986601</v>
      </c>
      <c r="E26" s="7">
        <v>7.3263769467306297</v>
      </c>
      <c r="F26" s="43">
        <v>3.4754329013598902E-13</v>
      </c>
    </row>
    <row r="27" spans="1:6" x14ac:dyDescent="0.2">
      <c r="A27" s="4" t="s">
        <v>8</v>
      </c>
      <c r="B27" s="4" t="s">
        <v>674</v>
      </c>
      <c r="C27" s="7">
        <v>-9.6421034243792398</v>
      </c>
      <c r="D27" s="7">
        <v>0.95190264335367303</v>
      </c>
      <c r="E27" s="7">
        <v>-10.1292957758883</v>
      </c>
      <c r="F27" s="43">
        <v>1.59687141565481E-23</v>
      </c>
    </row>
    <row r="28" spans="1:6" x14ac:dyDescent="0.2">
      <c r="A28" s="4" t="s">
        <v>8</v>
      </c>
      <c r="B28" s="4" t="s">
        <v>679</v>
      </c>
      <c r="C28" s="7">
        <v>1.94590776778288</v>
      </c>
      <c r="D28" s="7">
        <v>1.1878983147939399</v>
      </c>
      <c r="E28" s="7">
        <v>1.63810971322106</v>
      </c>
      <c r="F28" s="43">
        <v>0.10156403910692</v>
      </c>
    </row>
    <row r="29" spans="1:6" x14ac:dyDescent="0.2">
      <c r="A29" s="4" t="s">
        <v>8</v>
      </c>
      <c r="B29" s="4" t="s">
        <v>677</v>
      </c>
      <c r="C29" s="7">
        <v>-2.9580496578517601</v>
      </c>
      <c r="D29" s="7">
        <v>1.21465356557632</v>
      </c>
      <c r="E29" s="7">
        <v>-2.4353031528362199</v>
      </c>
      <c r="F29" s="43">
        <v>1.49705574583405E-2</v>
      </c>
    </row>
    <row r="30" spans="1:6" x14ac:dyDescent="0.2">
      <c r="A30" s="4" t="s">
        <v>8</v>
      </c>
      <c r="B30" s="4" t="s">
        <v>673</v>
      </c>
      <c r="C30" s="7">
        <v>2.3553912207084702</v>
      </c>
      <c r="D30" s="7">
        <v>1.2045547944974599</v>
      </c>
      <c r="E30" s="7">
        <v>1.9554039645752599</v>
      </c>
      <c r="F30" s="43">
        <v>5.06814987742015E-2</v>
      </c>
    </row>
    <row r="31" spans="1:6" x14ac:dyDescent="0.2">
      <c r="A31" s="4" t="s">
        <v>8</v>
      </c>
      <c r="B31" s="4" t="s">
        <v>678</v>
      </c>
      <c r="C31" s="7">
        <v>-0.15388524234272</v>
      </c>
      <c r="D31" s="7">
        <v>1.1991257049530799</v>
      </c>
      <c r="E31" s="7">
        <v>-0.12833120139705501</v>
      </c>
      <c r="F31" s="43">
        <v>0.89790042706866802</v>
      </c>
    </row>
    <row r="32" spans="1:6" x14ac:dyDescent="0.2">
      <c r="A32" s="4" t="s">
        <v>8</v>
      </c>
      <c r="B32" s="4" t="s">
        <v>676</v>
      </c>
      <c r="C32" s="7">
        <v>2.1328599276901898</v>
      </c>
      <c r="D32" s="7">
        <v>1.21578096008393</v>
      </c>
      <c r="E32" s="7">
        <v>1.7543126580489901</v>
      </c>
      <c r="F32" s="43">
        <v>7.9537804022040998E-2</v>
      </c>
    </row>
    <row r="33" spans="1:6" x14ac:dyDescent="0.2">
      <c r="A33" s="4" t="s">
        <v>8</v>
      </c>
      <c r="B33" s="4" t="s">
        <v>675</v>
      </c>
      <c r="C33" s="7">
        <v>-3.1638487264541002</v>
      </c>
      <c r="D33" s="7">
        <v>1.19309234012132</v>
      </c>
      <c r="E33" s="7">
        <v>-2.65180541359639</v>
      </c>
      <c r="F33" s="43">
        <v>8.0726969899754392E-3</v>
      </c>
    </row>
    <row r="34" spans="1:6" x14ac:dyDescent="0.2">
      <c r="A34" s="4" t="s">
        <v>8</v>
      </c>
      <c r="B34" s="4" t="s">
        <v>672</v>
      </c>
      <c r="C34" s="7">
        <v>-1.93294100542109</v>
      </c>
      <c r="D34" s="7">
        <v>1.19643539990801</v>
      </c>
      <c r="E34" s="7">
        <v>-1.6155832613860299</v>
      </c>
      <c r="F34" s="43">
        <v>0.106350120467586</v>
      </c>
    </row>
    <row r="35" spans="1:6" x14ac:dyDescent="0.2">
      <c r="A35" s="4" t="s">
        <v>5</v>
      </c>
      <c r="B35" s="4" t="s">
        <v>671</v>
      </c>
      <c r="C35" s="7">
        <v>-45.0505288234855</v>
      </c>
      <c r="D35" s="7">
        <v>0.42083110893708098</v>
      </c>
      <c r="E35" s="7">
        <v>-107.05132740132299</v>
      </c>
      <c r="F35" s="43">
        <v>0</v>
      </c>
    </row>
    <row r="36" spans="1:6" x14ac:dyDescent="0.2">
      <c r="A36" s="4" t="s">
        <v>5</v>
      </c>
      <c r="B36" s="4" t="s">
        <v>680</v>
      </c>
      <c r="C36" s="7">
        <v>3.9535156523093198</v>
      </c>
      <c r="D36" s="7">
        <v>0.463377873306001</v>
      </c>
      <c r="E36" s="7">
        <v>8.53194742360634</v>
      </c>
      <c r="F36" s="43">
        <v>1.44380748885835E-17</v>
      </c>
    </row>
    <row r="37" spans="1:6" x14ac:dyDescent="0.2">
      <c r="A37" s="4" t="s">
        <v>5</v>
      </c>
      <c r="B37" s="4" t="s">
        <v>674</v>
      </c>
      <c r="C37" s="7">
        <v>0.19051605925217399</v>
      </c>
      <c r="D37" s="7">
        <v>0.34494079383340598</v>
      </c>
      <c r="E37" s="7">
        <v>0.55231524556699996</v>
      </c>
      <c r="F37" s="43">
        <v>0.58073268689701796</v>
      </c>
    </row>
    <row r="38" spans="1:6" x14ac:dyDescent="0.2">
      <c r="A38" s="4" t="s">
        <v>5</v>
      </c>
      <c r="B38" s="4" t="s">
        <v>679</v>
      </c>
      <c r="C38" s="7">
        <v>1.7798493323718201</v>
      </c>
      <c r="D38" s="7">
        <v>0.44184235557048701</v>
      </c>
      <c r="E38" s="7">
        <v>4.0282451646668402</v>
      </c>
      <c r="F38" s="43">
        <v>5.6204795350362101E-5</v>
      </c>
    </row>
    <row r="39" spans="1:6" x14ac:dyDescent="0.2">
      <c r="A39" s="4" t="s">
        <v>5</v>
      </c>
      <c r="B39" s="4" t="s">
        <v>677</v>
      </c>
      <c r="C39" s="7">
        <v>2.4549104927054599</v>
      </c>
      <c r="D39" s="7">
        <v>0.12626293868265201</v>
      </c>
      <c r="E39" s="7">
        <v>19.442842993505899</v>
      </c>
      <c r="F39" s="43">
        <v>3.6558709006169498E-84</v>
      </c>
    </row>
    <row r="40" spans="1:6" x14ac:dyDescent="0.2">
      <c r="A40" s="4" t="s">
        <v>5</v>
      </c>
      <c r="B40" s="4" t="s">
        <v>673</v>
      </c>
      <c r="C40" s="7">
        <v>-10.7031613023244</v>
      </c>
      <c r="D40" s="7">
        <v>0.53264377752981196</v>
      </c>
      <c r="E40" s="7">
        <v>-20.094407846011698</v>
      </c>
      <c r="F40" s="43">
        <v>9.1225896093116393E-90</v>
      </c>
    </row>
    <row r="41" spans="1:6" x14ac:dyDescent="0.2">
      <c r="A41" s="4" t="s">
        <v>5</v>
      </c>
      <c r="B41" s="4" t="s">
        <v>678</v>
      </c>
      <c r="C41" s="7">
        <v>1.0650192758978001</v>
      </c>
      <c r="D41" s="7">
        <v>0.20444888173863601</v>
      </c>
      <c r="E41" s="7">
        <v>5.2092203529844099</v>
      </c>
      <c r="F41" s="43">
        <v>1.8972673912555601E-7</v>
      </c>
    </row>
    <row r="42" spans="1:6" x14ac:dyDescent="0.2">
      <c r="A42" s="4" t="s">
        <v>5</v>
      </c>
      <c r="B42" s="4" t="s">
        <v>676</v>
      </c>
      <c r="C42" s="7">
        <v>-0.98119253507109305</v>
      </c>
      <c r="D42" s="7">
        <v>0.49576857186094903</v>
      </c>
      <c r="E42" s="7">
        <v>-1.97913419841848</v>
      </c>
      <c r="F42" s="43">
        <v>4.7801563969283201E-2</v>
      </c>
    </row>
    <row r="43" spans="1:6" x14ac:dyDescent="0.2">
      <c r="A43" s="4" t="s">
        <v>5</v>
      </c>
      <c r="B43" s="4" t="s">
        <v>675</v>
      </c>
      <c r="C43" s="7">
        <v>13.125700974468399</v>
      </c>
      <c r="D43" s="7">
        <v>0.245787383298885</v>
      </c>
      <c r="E43" s="7">
        <v>53.402663709988602</v>
      </c>
      <c r="F43" s="43">
        <v>0</v>
      </c>
    </row>
    <row r="44" spans="1:6" x14ac:dyDescent="0.2">
      <c r="A44" s="4" t="s">
        <v>5</v>
      </c>
      <c r="B44" s="4" t="s">
        <v>672</v>
      </c>
      <c r="C44" s="7">
        <v>-18.640609913299901</v>
      </c>
      <c r="D44" s="7">
        <v>0.29566891883708502</v>
      </c>
      <c r="E44" s="7">
        <v>-63.045551039373599</v>
      </c>
      <c r="F44" s="43">
        <v>0</v>
      </c>
    </row>
  </sheetData>
  <autoFilter ref="A4:F44" xr:uid="{512E9F14-0F82-4C4F-A2AD-ED641BE94E59}">
    <sortState xmlns:xlrd2="http://schemas.microsoft.com/office/spreadsheetml/2017/richdata2" ref="A5:F44">
      <sortCondition ref="F4:F44"/>
    </sortState>
  </autoFilter>
  <mergeCells count="1">
    <mergeCell ref="A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0D38-916B-3A49-B516-DF01FDE8B24A}">
  <dimension ref="A1:K18"/>
  <sheetViews>
    <sheetView showGridLines="0" workbookViewId="0">
      <selection activeCell="A2" sqref="A2:K2"/>
    </sheetView>
  </sheetViews>
  <sheetFormatPr baseColWidth="10" defaultRowHeight="15" x14ac:dyDescent="0.2"/>
  <cols>
    <col min="7" max="7" width="12.6640625" bestFit="1" customWidth="1"/>
  </cols>
  <sheetData>
    <row r="1" spans="1:11" ht="16" x14ac:dyDescent="0.2">
      <c r="A1" s="289" t="s">
        <v>751</v>
      </c>
    </row>
    <row r="2" spans="1:11" ht="133" customHeight="1" x14ac:dyDescent="0.2">
      <c r="A2" s="338" t="s">
        <v>763</v>
      </c>
      <c r="B2" s="338"/>
      <c r="C2" s="338"/>
      <c r="D2" s="338"/>
      <c r="E2" s="338"/>
      <c r="F2" s="338"/>
      <c r="G2" s="338"/>
      <c r="H2" s="338"/>
      <c r="I2" s="338"/>
      <c r="J2" s="338"/>
      <c r="K2" s="338"/>
    </row>
    <row r="3" spans="1:11" ht="16" x14ac:dyDescent="0.2">
      <c r="A3" s="288"/>
      <c r="B3" s="288"/>
      <c r="C3" s="288"/>
      <c r="D3" s="288"/>
      <c r="E3" s="288"/>
      <c r="F3" s="288"/>
      <c r="G3" s="288"/>
      <c r="H3" s="288"/>
      <c r="I3" s="288"/>
    </row>
    <row r="4" spans="1:11" ht="16" x14ac:dyDescent="0.2">
      <c r="A4" s="289" t="s">
        <v>764</v>
      </c>
      <c r="B4" s="288"/>
      <c r="C4" s="288"/>
      <c r="D4" s="288"/>
      <c r="E4" s="288"/>
      <c r="F4" s="288"/>
      <c r="G4" s="288"/>
      <c r="H4" s="288"/>
      <c r="I4" s="288"/>
    </row>
    <row r="5" spans="1:11" ht="17" thickBot="1" x14ac:dyDescent="0.25">
      <c r="A5" s="286" t="s">
        <v>690</v>
      </c>
      <c r="B5" s="286" t="s">
        <v>691</v>
      </c>
      <c r="C5" s="287" t="s">
        <v>692</v>
      </c>
      <c r="D5" s="287" t="s">
        <v>242</v>
      </c>
      <c r="E5" s="287" t="s">
        <v>693</v>
      </c>
      <c r="F5" s="287" t="s">
        <v>694</v>
      </c>
      <c r="G5" s="287" t="s">
        <v>695</v>
      </c>
      <c r="H5" s="288"/>
      <c r="I5" s="288"/>
    </row>
    <row r="6" spans="1:11" ht="17" thickTop="1" x14ac:dyDescent="0.2">
      <c r="A6" s="281" t="s">
        <v>165</v>
      </c>
      <c r="B6" s="281" t="s">
        <v>696</v>
      </c>
      <c r="C6" s="276">
        <v>2.4E-2</v>
      </c>
      <c r="D6" s="276">
        <v>5.5999999999999999E-3</v>
      </c>
      <c r="E6" s="282">
        <v>2.5000000000000001E-5</v>
      </c>
      <c r="F6" s="276">
        <v>426</v>
      </c>
      <c r="G6" s="276" t="s">
        <v>697</v>
      </c>
      <c r="H6" s="288"/>
      <c r="I6" s="288"/>
    </row>
    <row r="7" spans="1:11" ht="16" x14ac:dyDescent="0.2">
      <c r="A7" s="281" t="s">
        <v>696</v>
      </c>
      <c r="B7" s="281" t="s">
        <v>165</v>
      </c>
      <c r="C7" s="276">
        <v>1.9E-2</v>
      </c>
      <c r="D7" s="276">
        <v>4.3E-3</v>
      </c>
      <c r="E7" s="282">
        <v>1.2E-5</v>
      </c>
      <c r="F7" s="276">
        <v>276</v>
      </c>
      <c r="G7" s="276" t="s">
        <v>697</v>
      </c>
      <c r="H7" s="288"/>
      <c r="I7" s="288"/>
    </row>
    <row r="8" spans="1:11" ht="16" x14ac:dyDescent="0.2">
      <c r="A8" s="281" t="s">
        <v>165</v>
      </c>
      <c r="B8" s="281" t="s">
        <v>696</v>
      </c>
      <c r="C8" s="276">
        <v>3.1E-2</v>
      </c>
      <c r="D8" s="276">
        <v>6.1000000000000004E-3</v>
      </c>
      <c r="E8" s="282">
        <v>5.8999999999999996E-7</v>
      </c>
      <c r="F8" s="276">
        <v>387</v>
      </c>
      <c r="G8" s="276" t="s">
        <v>698</v>
      </c>
      <c r="H8" s="288"/>
      <c r="I8" s="288"/>
    </row>
    <row r="9" spans="1:11" ht="16" x14ac:dyDescent="0.2">
      <c r="A9" s="281" t="s">
        <v>696</v>
      </c>
      <c r="B9" s="281" t="s">
        <v>165</v>
      </c>
      <c r="C9" s="276">
        <v>1.2E-2</v>
      </c>
      <c r="D9" s="276">
        <v>4.4000000000000003E-3</v>
      </c>
      <c r="E9" s="276">
        <v>6.7000000000000002E-3</v>
      </c>
      <c r="F9" s="276">
        <v>252</v>
      </c>
      <c r="G9" s="276" t="s">
        <v>698</v>
      </c>
      <c r="H9" s="288"/>
      <c r="I9" s="288"/>
    </row>
    <row r="10" spans="1:11" ht="16" x14ac:dyDescent="0.2">
      <c r="A10" s="288"/>
      <c r="B10" s="288"/>
      <c r="C10" s="288"/>
      <c r="D10" s="288"/>
      <c r="E10" s="288"/>
      <c r="F10" s="288"/>
      <c r="G10" s="288"/>
      <c r="H10" s="288"/>
      <c r="I10" s="288"/>
    </row>
    <row r="11" spans="1:11" ht="16" x14ac:dyDescent="0.2">
      <c r="A11" s="288"/>
      <c r="B11" s="288"/>
      <c r="C11" s="288"/>
      <c r="D11" s="288"/>
      <c r="E11" s="288"/>
      <c r="F11" s="288"/>
      <c r="G11" s="288"/>
      <c r="H11" s="288"/>
      <c r="I11" s="288"/>
    </row>
    <row r="12" spans="1:11" ht="16" x14ac:dyDescent="0.2">
      <c r="A12" s="289" t="s">
        <v>765</v>
      </c>
      <c r="B12" s="288"/>
      <c r="C12" s="288"/>
      <c r="D12" s="288"/>
      <c r="E12" s="288"/>
      <c r="F12" s="288"/>
      <c r="G12" s="288"/>
      <c r="H12" s="288"/>
      <c r="I12" s="288"/>
    </row>
    <row r="13" spans="1:11" ht="17" thickBot="1" x14ac:dyDescent="0.25">
      <c r="A13" s="286" t="s">
        <v>690</v>
      </c>
      <c r="B13" s="286" t="s">
        <v>691</v>
      </c>
      <c r="C13" s="287" t="s">
        <v>692</v>
      </c>
      <c r="D13" s="287" t="s">
        <v>242</v>
      </c>
      <c r="E13" s="287" t="s">
        <v>693</v>
      </c>
      <c r="F13" s="287" t="s">
        <v>694</v>
      </c>
      <c r="G13" s="287" t="s">
        <v>695</v>
      </c>
      <c r="H13" s="288"/>
      <c r="I13" s="288"/>
    </row>
    <row r="14" spans="1:11" ht="17" thickTop="1" x14ac:dyDescent="0.2">
      <c r="A14" s="281" t="s">
        <v>165</v>
      </c>
      <c r="B14" s="281" t="s">
        <v>696</v>
      </c>
      <c r="C14" s="276">
        <v>4.2000000000000003E-2</v>
      </c>
      <c r="D14" s="276">
        <v>5.7000000000000002E-3</v>
      </c>
      <c r="E14" s="282">
        <v>7.0000000000000005E-14</v>
      </c>
      <c r="F14" s="276">
        <v>426</v>
      </c>
      <c r="G14" s="276" t="s">
        <v>697</v>
      </c>
      <c r="H14" s="288"/>
      <c r="I14" s="288"/>
    </row>
    <row r="15" spans="1:11" ht="16" x14ac:dyDescent="0.2">
      <c r="A15" s="281" t="s">
        <v>696</v>
      </c>
      <c r="B15" s="281" t="s">
        <v>165</v>
      </c>
      <c r="C15" s="276">
        <v>3.1E-2</v>
      </c>
      <c r="D15" s="276">
        <v>4.4999999999999997E-3</v>
      </c>
      <c r="E15" s="282">
        <v>4.5999999999999998E-12</v>
      </c>
      <c r="F15" s="276">
        <v>243</v>
      </c>
      <c r="G15" s="276" t="s">
        <v>697</v>
      </c>
      <c r="H15" s="288"/>
      <c r="I15" s="288"/>
    </row>
    <row r="16" spans="1:11" ht="16" x14ac:dyDescent="0.2">
      <c r="A16" s="281" t="s">
        <v>165</v>
      </c>
      <c r="B16" s="281" t="s">
        <v>696</v>
      </c>
      <c r="C16" s="276">
        <v>5.2999999999999999E-2</v>
      </c>
      <c r="D16" s="276">
        <v>6.3E-3</v>
      </c>
      <c r="E16" s="282">
        <v>3.5000000000000002E-17</v>
      </c>
      <c r="F16" s="276">
        <v>394</v>
      </c>
      <c r="G16" s="276" t="s">
        <v>698</v>
      </c>
      <c r="H16" s="288"/>
      <c r="I16" s="288"/>
    </row>
    <row r="17" spans="1:9" ht="16" x14ac:dyDescent="0.2">
      <c r="A17" s="281" t="s">
        <v>696</v>
      </c>
      <c r="B17" s="281" t="s">
        <v>165</v>
      </c>
      <c r="C17" s="276">
        <v>8.9999999999999993E-3</v>
      </c>
      <c r="D17" s="276">
        <v>4.5999999999999999E-3</v>
      </c>
      <c r="E17" s="276">
        <v>6.0900000000000003E-2</v>
      </c>
      <c r="F17" s="276">
        <v>225</v>
      </c>
      <c r="G17" s="276" t="s">
        <v>698</v>
      </c>
      <c r="H17" s="288"/>
      <c r="I17" s="288"/>
    </row>
    <row r="18" spans="1:9" ht="16" x14ac:dyDescent="0.2">
      <c r="A18" s="288"/>
      <c r="B18" s="288"/>
      <c r="C18" s="288"/>
      <c r="D18" s="288"/>
      <c r="E18" s="288"/>
      <c r="F18" s="288"/>
      <c r="G18" s="288"/>
      <c r="H18" s="288"/>
      <c r="I18" s="288"/>
    </row>
  </sheetData>
  <mergeCells count="1">
    <mergeCell ref="A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B706-2C1D-684A-B418-077D536E1199}">
  <dimension ref="A1:I47"/>
  <sheetViews>
    <sheetView showGridLines="0" workbookViewId="0">
      <selection activeCell="A2" sqref="A2:I2"/>
    </sheetView>
  </sheetViews>
  <sheetFormatPr baseColWidth="10" defaultRowHeight="15" x14ac:dyDescent="0.2"/>
  <cols>
    <col min="1" max="1" width="25.1640625" style="212" customWidth="1"/>
  </cols>
  <sheetData>
    <row r="1" spans="1:9" ht="16" x14ac:dyDescent="0.2">
      <c r="A1" s="289" t="s">
        <v>752</v>
      </c>
    </row>
    <row r="2" spans="1:9" ht="59" customHeight="1" x14ac:dyDescent="0.2">
      <c r="A2" s="338" t="s">
        <v>766</v>
      </c>
      <c r="B2" s="338"/>
      <c r="C2" s="338"/>
      <c r="D2" s="338"/>
      <c r="E2" s="338"/>
      <c r="F2" s="338"/>
      <c r="G2" s="338"/>
      <c r="H2" s="338"/>
      <c r="I2" s="338"/>
    </row>
    <row r="5" spans="1:9" ht="16" x14ac:dyDescent="0.2">
      <c r="A5" s="289" t="s">
        <v>767</v>
      </c>
    </row>
    <row r="6" spans="1:9" ht="17" thickBot="1" x14ac:dyDescent="0.25">
      <c r="A6" s="290"/>
      <c r="B6" s="287" t="s">
        <v>15</v>
      </c>
      <c r="C6" s="287" t="s">
        <v>295</v>
      </c>
      <c r="D6" s="287" t="s">
        <v>297</v>
      </c>
    </row>
    <row r="7" spans="1:9" ht="17" thickTop="1" x14ac:dyDescent="0.2">
      <c r="A7" s="294" t="s">
        <v>699</v>
      </c>
      <c r="B7" s="276">
        <v>3.7210000000000001</v>
      </c>
      <c r="C7" s="276">
        <v>8.0000000000000002E-3</v>
      </c>
      <c r="D7" s="282">
        <v>0</v>
      </c>
    </row>
    <row r="8" spans="1:9" ht="16" x14ac:dyDescent="0.2">
      <c r="A8" s="294" t="s">
        <v>700</v>
      </c>
      <c r="B8" s="276">
        <v>-2.1000000000000001E-2</v>
      </c>
      <c r="C8" s="276">
        <v>2.7000000000000001E-3</v>
      </c>
      <c r="D8" s="282">
        <v>6.8000000000000001E-14</v>
      </c>
    </row>
    <row r="9" spans="1:9" ht="16" x14ac:dyDescent="0.2">
      <c r="A9" s="294" t="s">
        <v>701</v>
      </c>
      <c r="B9" s="276">
        <v>4.0000000000000001E-3</v>
      </c>
      <c r="C9" s="276">
        <v>3.5000000000000001E-3</v>
      </c>
      <c r="D9" s="282">
        <v>0.25</v>
      </c>
    </row>
    <row r="10" spans="1:9" ht="16" x14ac:dyDescent="0.2">
      <c r="A10" s="294" t="s">
        <v>702</v>
      </c>
      <c r="B10" s="276">
        <v>2.3E-2</v>
      </c>
      <c r="C10" s="276">
        <v>1.1999999999999999E-3</v>
      </c>
      <c r="D10" s="282">
        <v>2.8000000000000001E-76</v>
      </c>
    </row>
    <row r="13" spans="1:9" ht="16" x14ac:dyDescent="0.2">
      <c r="A13" s="289" t="s">
        <v>768</v>
      </c>
    </row>
    <row r="14" spans="1:9" ht="17" thickBot="1" x14ac:dyDescent="0.25">
      <c r="A14" s="290"/>
      <c r="B14" s="287" t="s">
        <v>15</v>
      </c>
      <c r="C14" s="287" t="s">
        <v>295</v>
      </c>
      <c r="D14" s="287" t="s">
        <v>297</v>
      </c>
    </row>
    <row r="15" spans="1:9" ht="17" thickTop="1" x14ac:dyDescent="0.2">
      <c r="A15" s="294" t="s">
        <v>699</v>
      </c>
      <c r="B15" s="276">
        <v>3.681</v>
      </c>
      <c r="C15" s="276">
        <v>1.4999999999999999E-2</v>
      </c>
      <c r="D15" s="282">
        <v>0</v>
      </c>
    </row>
    <row r="16" spans="1:9" ht="16" x14ac:dyDescent="0.2">
      <c r="A16" s="294" t="s">
        <v>700</v>
      </c>
      <c r="B16" s="276">
        <v>-0.04</v>
      </c>
      <c r="C16" s="276">
        <v>5.1999999999999998E-3</v>
      </c>
      <c r="D16" s="282">
        <v>2.2000000000000001E-14</v>
      </c>
    </row>
    <row r="17" spans="1:4" ht="16" x14ac:dyDescent="0.2">
      <c r="A17" s="294" t="s">
        <v>701</v>
      </c>
      <c r="B17" s="276">
        <v>-8.0000000000000002E-3</v>
      </c>
      <c r="C17" s="276">
        <v>6.6E-3</v>
      </c>
      <c r="D17" s="282">
        <v>0.22</v>
      </c>
    </row>
    <row r="18" spans="1:4" ht="16" x14ac:dyDescent="0.2">
      <c r="A18" s="294" t="s">
        <v>703</v>
      </c>
      <c r="B18" s="276">
        <v>1.4999999999999999E-2</v>
      </c>
      <c r="C18" s="276">
        <v>3.0999999999999999E-3</v>
      </c>
      <c r="D18" s="282">
        <v>1.9999999999999999E-6</v>
      </c>
    </row>
    <row r="19" spans="1:4" ht="16" x14ac:dyDescent="0.2">
      <c r="A19" s="294" t="s">
        <v>702</v>
      </c>
      <c r="B19" s="276">
        <v>2.8000000000000001E-2</v>
      </c>
      <c r="C19" s="276">
        <v>2.3E-3</v>
      </c>
      <c r="D19" s="282">
        <v>3.4999999999999999E-33</v>
      </c>
    </row>
    <row r="20" spans="1:4" ht="16" x14ac:dyDescent="0.2">
      <c r="A20" s="294" t="s">
        <v>704</v>
      </c>
      <c r="B20" s="276">
        <v>6.0000000000000001E-3</v>
      </c>
      <c r="C20" s="276">
        <v>1.1000000000000001E-3</v>
      </c>
      <c r="D20" s="282">
        <v>2.6E-7</v>
      </c>
    </row>
    <row r="21" spans="1:4" ht="16" x14ac:dyDescent="0.2">
      <c r="A21" s="294" t="s">
        <v>705</v>
      </c>
      <c r="B21" s="276">
        <v>2E-3</v>
      </c>
      <c r="C21" s="276">
        <v>1.2999999999999999E-3</v>
      </c>
      <c r="D21" s="282">
        <v>0.17</v>
      </c>
    </row>
    <row r="22" spans="1:4" ht="16" x14ac:dyDescent="0.2">
      <c r="A22" s="294" t="s">
        <v>706</v>
      </c>
      <c r="B22" s="276">
        <v>-2E-3</v>
      </c>
      <c r="C22" s="276">
        <v>5.0000000000000001E-4</v>
      </c>
      <c r="D22" s="282">
        <v>3.6999999999999999E-4</v>
      </c>
    </row>
    <row r="25" spans="1:4" ht="16" x14ac:dyDescent="0.2">
      <c r="A25" s="289" t="s">
        <v>769</v>
      </c>
    </row>
    <row r="26" spans="1:4" ht="17" thickBot="1" x14ac:dyDescent="0.25">
      <c r="A26" s="295" t="s">
        <v>707</v>
      </c>
      <c r="B26" s="287" t="s">
        <v>15</v>
      </c>
      <c r="C26" s="287" t="s">
        <v>295</v>
      </c>
      <c r="D26" s="287" t="s">
        <v>297</v>
      </c>
    </row>
    <row r="27" spans="1:4" ht="17" thickTop="1" x14ac:dyDescent="0.2">
      <c r="A27" s="294" t="s">
        <v>699</v>
      </c>
      <c r="B27" s="307">
        <v>3.9420781005999999</v>
      </c>
      <c r="C27" s="306">
        <v>1.0359226900000001E-2</v>
      </c>
      <c r="D27" s="308">
        <v>0</v>
      </c>
    </row>
    <row r="28" spans="1:4" ht="16" x14ac:dyDescent="0.2">
      <c r="A28" s="294" t="s">
        <v>700</v>
      </c>
      <c r="B28" s="307">
        <v>-8.2415161900000006E-2</v>
      </c>
      <c r="C28" s="306">
        <v>3.8314953E-3</v>
      </c>
      <c r="D28" s="308">
        <v>1.4326220000000001E-102</v>
      </c>
    </row>
    <row r="29" spans="1:4" ht="16" x14ac:dyDescent="0.2">
      <c r="A29" s="294" t="s">
        <v>701</v>
      </c>
      <c r="B29" s="307">
        <v>-0.14199757769999999</v>
      </c>
      <c r="C29" s="306">
        <v>3.9290406999999998E-3</v>
      </c>
      <c r="D29" s="308">
        <v>1.478445E-285</v>
      </c>
    </row>
    <row r="30" spans="1:4" ht="16" x14ac:dyDescent="0.2">
      <c r="A30" s="294" t="s">
        <v>703</v>
      </c>
      <c r="B30" s="307">
        <v>1.9050452200000002E-2</v>
      </c>
      <c r="C30" s="306">
        <v>2.2572196000000002E-3</v>
      </c>
      <c r="D30" s="308">
        <v>3.189263E-17</v>
      </c>
    </row>
    <row r="31" spans="1:4" ht="16" x14ac:dyDescent="0.2">
      <c r="A31" s="294" t="s">
        <v>702</v>
      </c>
      <c r="B31" s="307">
        <v>4.95623091E-2</v>
      </c>
      <c r="C31" s="306">
        <v>1.5555852E-3</v>
      </c>
      <c r="D31" s="308">
        <v>1.7415990000000001E-222</v>
      </c>
    </row>
    <row r="32" spans="1:4" ht="16" x14ac:dyDescent="0.2">
      <c r="A32" s="294" t="s">
        <v>704</v>
      </c>
      <c r="B32" s="307">
        <v>3.7074785999999999E-3</v>
      </c>
      <c r="C32" s="306">
        <v>8.5164539999999997E-4</v>
      </c>
      <c r="D32" s="308">
        <v>1.341281E-5</v>
      </c>
    </row>
    <row r="33" spans="1:5" ht="16" x14ac:dyDescent="0.2">
      <c r="A33" s="294" t="s">
        <v>705</v>
      </c>
      <c r="B33" s="307">
        <v>1.0149986E-3</v>
      </c>
      <c r="C33" s="306">
        <v>8.4315650000000002E-4</v>
      </c>
      <c r="D33" s="308">
        <v>0.22866449999999999</v>
      </c>
    </row>
    <row r="34" spans="1:5" ht="16" x14ac:dyDescent="0.2">
      <c r="A34" s="294" t="s">
        <v>706</v>
      </c>
      <c r="B34" s="307">
        <v>-9.4309660000000003E-4</v>
      </c>
      <c r="C34" s="306">
        <v>3.3977639999999999E-4</v>
      </c>
      <c r="D34" s="308">
        <v>5.5095830000000002E-3</v>
      </c>
    </row>
    <row r="37" spans="1:5" x14ac:dyDescent="0.2">
      <c r="A37"/>
      <c r="D37" s="76"/>
    </row>
    <row r="38" spans="1:5" x14ac:dyDescent="0.2">
      <c r="A38"/>
      <c r="D38" s="76"/>
    </row>
    <row r="39" spans="1:5" x14ac:dyDescent="0.2">
      <c r="A39"/>
      <c r="D39" s="76"/>
    </row>
    <row r="40" spans="1:5" x14ac:dyDescent="0.2">
      <c r="A40"/>
      <c r="D40" s="76"/>
      <c r="E40" s="76"/>
    </row>
    <row r="41" spans="1:5" x14ac:dyDescent="0.2">
      <c r="A41"/>
      <c r="D41" s="76"/>
      <c r="E41" s="76"/>
    </row>
    <row r="42" spans="1:5" x14ac:dyDescent="0.2">
      <c r="A42"/>
      <c r="D42" s="76"/>
      <c r="E42" s="76"/>
    </row>
    <row r="43" spans="1:5" x14ac:dyDescent="0.2">
      <c r="A43"/>
      <c r="E43" s="76"/>
    </row>
    <row r="44" spans="1:5" x14ac:dyDescent="0.2">
      <c r="A44"/>
      <c r="E44" s="76"/>
    </row>
    <row r="45" spans="1:5" x14ac:dyDescent="0.2">
      <c r="A45"/>
      <c r="E45" s="76"/>
    </row>
    <row r="46" spans="1:5" x14ac:dyDescent="0.2">
      <c r="E46" s="76"/>
    </row>
    <row r="47" spans="1:5" x14ac:dyDescent="0.2">
      <c r="E47" s="76"/>
    </row>
  </sheetData>
  <mergeCells count="1">
    <mergeCell ref="A2:I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A41E-D1FC-3048-AFC2-A3DF0F3670A2}">
  <dimension ref="A1:K15"/>
  <sheetViews>
    <sheetView showGridLines="0" zoomScaleNormal="100" workbookViewId="0">
      <selection activeCell="A2" sqref="A2:J2"/>
    </sheetView>
  </sheetViews>
  <sheetFormatPr baseColWidth="10" defaultRowHeight="16" x14ac:dyDescent="0.2"/>
  <cols>
    <col min="1" max="1" width="14.6640625" style="4" bestFit="1" customWidth="1"/>
    <col min="2" max="16384" width="10.83203125" style="4"/>
  </cols>
  <sheetData>
    <row r="1" spans="1:11" x14ac:dyDescent="0.2">
      <c r="A1" s="350" t="s">
        <v>770</v>
      </c>
      <c r="B1" s="350"/>
      <c r="C1" s="350"/>
      <c r="D1" s="350"/>
      <c r="E1" s="350"/>
      <c r="F1" s="350"/>
      <c r="G1" s="350"/>
      <c r="H1" s="350"/>
      <c r="I1" s="350"/>
      <c r="J1" s="350"/>
    </row>
    <row r="2" spans="1:11" ht="167" customHeight="1" x14ac:dyDescent="0.2">
      <c r="A2" s="341" t="s">
        <v>734</v>
      </c>
      <c r="B2" s="341"/>
      <c r="C2" s="341"/>
      <c r="D2" s="341"/>
      <c r="E2" s="341"/>
      <c r="F2" s="341"/>
      <c r="G2" s="341"/>
      <c r="H2" s="341"/>
      <c r="I2" s="341"/>
      <c r="J2" s="341"/>
    </row>
    <row r="4" spans="1:11" ht="17" thickBot="1" x14ac:dyDescent="0.25">
      <c r="A4" s="5" t="s">
        <v>166</v>
      </c>
      <c r="B4" s="5" t="s">
        <v>165</v>
      </c>
      <c r="C4" s="5" t="s">
        <v>4</v>
      </c>
      <c r="D4" s="5" t="s">
        <v>0</v>
      </c>
      <c r="E4" s="5" t="s">
        <v>9</v>
      </c>
      <c r="F4" s="5" t="s">
        <v>1</v>
      </c>
      <c r="G4" s="5" t="s">
        <v>2</v>
      </c>
      <c r="H4" s="5" t="s">
        <v>10</v>
      </c>
      <c r="I4" s="5" t="s">
        <v>3</v>
      </c>
      <c r="J4" s="5" t="s">
        <v>19</v>
      </c>
    </row>
    <row r="5" spans="1:11" ht="17" thickTop="1" x14ac:dyDescent="0.2">
      <c r="A5" s="4" t="s">
        <v>167</v>
      </c>
      <c r="B5" s="4" t="s">
        <v>158</v>
      </c>
      <c r="C5" s="28">
        <v>32597</v>
      </c>
      <c r="D5" s="58">
        <v>10</v>
      </c>
      <c r="E5" s="58">
        <v>28.8</v>
      </c>
      <c r="F5" s="58">
        <v>41.8</v>
      </c>
      <c r="G5" s="58">
        <v>44.058549999999997</v>
      </c>
      <c r="H5" s="58">
        <v>57.1</v>
      </c>
      <c r="I5" s="58">
        <v>111</v>
      </c>
      <c r="J5" s="59">
        <v>19.349620000000002</v>
      </c>
    </row>
    <row r="6" spans="1:11" x14ac:dyDescent="0.2">
      <c r="A6" s="4" t="s">
        <v>167</v>
      </c>
      <c r="B6" s="4" t="s">
        <v>159</v>
      </c>
      <c r="C6" s="28">
        <v>291508</v>
      </c>
      <c r="D6" s="58">
        <v>10</v>
      </c>
      <c r="E6" s="58">
        <v>33.299999999999997</v>
      </c>
      <c r="F6" s="58">
        <v>47.5</v>
      </c>
      <c r="G6" s="58">
        <v>48.90849</v>
      </c>
      <c r="H6" s="58">
        <v>62.6</v>
      </c>
      <c r="I6" s="58">
        <v>111</v>
      </c>
      <c r="J6" s="59">
        <v>20.046410000000002</v>
      </c>
    </row>
    <row r="7" spans="1:11" x14ac:dyDescent="0.2">
      <c r="A7" s="4" t="s">
        <v>167</v>
      </c>
      <c r="B7" s="4" t="s">
        <v>160</v>
      </c>
      <c r="C7" s="28">
        <v>76459</v>
      </c>
      <c r="D7" s="58">
        <v>10</v>
      </c>
      <c r="E7" s="58">
        <v>35.700000000000003</v>
      </c>
      <c r="F7" s="58">
        <v>50.5</v>
      </c>
      <c r="G7" s="58">
        <v>51.641689999999997</v>
      </c>
      <c r="H7" s="58">
        <v>65.7</v>
      </c>
      <c r="I7" s="58">
        <v>116</v>
      </c>
      <c r="J7" s="59">
        <v>20.630880000000001</v>
      </c>
    </row>
    <row r="8" spans="1:11" x14ac:dyDescent="0.2">
      <c r="A8" s="4" t="s">
        <v>167</v>
      </c>
      <c r="B8" s="4" t="s">
        <v>161</v>
      </c>
      <c r="C8" s="28">
        <v>6737</v>
      </c>
      <c r="D8" s="58">
        <v>10</v>
      </c>
      <c r="E8" s="58">
        <v>36.4</v>
      </c>
      <c r="F8" s="58">
        <v>51.6</v>
      </c>
      <c r="G8" s="58">
        <v>52.688879999999997</v>
      </c>
      <c r="H8" s="58">
        <v>66.900000000000006</v>
      </c>
      <c r="I8" s="58">
        <v>116</v>
      </c>
      <c r="J8" s="59">
        <v>21.311540000000001</v>
      </c>
    </row>
    <row r="9" spans="1:11" x14ac:dyDescent="0.2">
      <c r="A9" s="4" t="s">
        <v>167</v>
      </c>
      <c r="B9" s="4" t="s">
        <v>162</v>
      </c>
      <c r="C9" s="28">
        <v>2353</v>
      </c>
      <c r="D9" s="58">
        <v>10.1</v>
      </c>
      <c r="E9" s="58">
        <v>30.3</v>
      </c>
      <c r="F9" s="58">
        <v>45.8</v>
      </c>
      <c r="G9" s="58">
        <v>47.517040000000001</v>
      </c>
      <c r="H9" s="58">
        <v>62.3</v>
      </c>
      <c r="I9" s="58">
        <v>116</v>
      </c>
      <c r="J9" s="59">
        <v>21.451360000000001</v>
      </c>
    </row>
    <row r="10" spans="1:11" x14ac:dyDescent="0.2">
      <c r="A10" s="4" t="s">
        <v>168</v>
      </c>
      <c r="B10" s="4" t="s">
        <v>163</v>
      </c>
      <c r="C10" s="28">
        <v>324105</v>
      </c>
      <c r="D10" s="58">
        <v>10</v>
      </c>
      <c r="E10" s="58">
        <v>32.799999999999997</v>
      </c>
      <c r="F10" s="58">
        <v>46.9</v>
      </c>
      <c r="G10" s="58">
        <v>48.42071</v>
      </c>
      <c r="H10" s="58">
        <v>62.1</v>
      </c>
      <c r="I10" s="58">
        <v>111</v>
      </c>
      <c r="J10" s="59">
        <v>20.03058</v>
      </c>
      <c r="K10" s="86"/>
    </row>
    <row r="11" spans="1:11" x14ac:dyDescent="0.2">
      <c r="A11" s="4" t="s">
        <v>168</v>
      </c>
      <c r="B11" s="4" t="s">
        <v>164</v>
      </c>
      <c r="C11" s="28">
        <v>85549</v>
      </c>
      <c r="D11" s="58">
        <v>10</v>
      </c>
      <c r="E11" s="58">
        <v>35.6</v>
      </c>
      <c r="F11" s="58">
        <v>50.5</v>
      </c>
      <c r="G11" s="58">
        <v>51.610700000000001</v>
      </c>
      <c r="H11" s="58">
        <v>65.7</v>
      </c>
      <c r="I11" s="58">
        <v>116</v>
      </c>
      <c r="J11" s="59">
        <v>20.721340000000001</v>
      </c>
      <c r="K11" s="86"/>
    </row>
    <row r="13" spans="1:11" x14ac:dyDescent="0.2">
      <c r="A13" s="57"/>
    </row>
    <row r="14" spans="1:11" x14ac:dyDescent="0.2">
      <c r="A14" s="57"/>
      <c r="C14" s="57"/>
    </row>
    <row r="15" spans="1:11" x14ac:dyDescent="0.2">
      <c r="A15" s="57"/>
    </row>
  </sheetData>
  <mergeCells count="2">
    <mergeCell ref="A2:J2"/>
    <mergeCell ref="A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FE1E3-A8DD-034E-89E0-B559411396C5}">
  <dimension ref="A1:AD146"/>
  <sheetViews>
    <sheetView showGridLines="0" zoomScaleNormal="100" workbookViewId="0">
      <selection activeCell="A2" sqref="A2:T2"/>
    </sheetView>
  </sheetViews>
  <sheetFormatPr baseColWidth="10" defaultRowHeight="16" x14ac:dyDescent="0.2"/>
  <cols>
    <col min="1" max="1" width="6.83203125" style="78" customWidth="1"/>
    <col min="2" max="2" width="12.6640625" style="78" customWidth="1"/>
    <col min="3" max="3" width="11.1640625" style="78" bestFit="1" customWidth="1"/>
    <col min="4" max="4" width="7.5" style="78" customWidth="1"/>
    <col min="5" max="27" width="10.6640625" style="78" customWidth="1"/>
    <col min="28" max="16384" width="10.83203125" style="78"/>
  </cols>
  <sheetData>
    <row r="1" spans="1:30" x14ac:dyDescent="0.2">
      <c r="A1" s="360" t="s">
        <v>771</v>
      </c>
      <c r="B1" s="360"/>
      <c r="C1" s="360"/>
      <c r="D1" s="360"/>
      <c r="E1" s="360"/>
      <c r="F1" s="360"/>
      <c r="G1" s="360"/>
      <c r="H1" s="360"/>
      <c r="I1" s="360"/>
      <c r="J1" s="360"/>
      <c r="K1" s="360"/>
      <c r="L1" s="360"/>
      <c r="M1" s="360"/>
      <c r="N1" s="360"/>
      <c r="O1" s="360"/>
      <c r="P1" s="360"/>
      <c r="Q1" s="360"/>
      <c r="R1" s="360"/>
      <c r="S1" s="360"/>
      <c r="T1" s="360"/>
    </row>
    <row r="2" spans="1:30" ht="93" customHeight="1" x14ac:dyDescent="0.2">
      <c r="A2" s="359" t="s">
        <v>733</v>
      </c>
      <c r="B2" s="359"/>
      <c r="C2" s="359"/>
      <c r="D2" s="359"/>
      <c r="E2" s="359"/>
      <c r="F2" s="359"/>
      <c r="G2" s="359"/>
      <c r="H2" s="359"/>
      <c r="I2" s="359"/>
      <c r="J2" s="359"/>
      <c r="K2" s="359"/>
      <c r="L2" s="359"/>
      <c r="M2" s="359"/>
      <c r="N2" s="359"/>
      <c r="O2" s="359"/>
      <c r="P2" s="359"/>
      <c r="Q2" s="359"/>
      <c r="R2" s="359"/>
      <c r="S2" s="359"/>
      <c r="T2" s="359"/>
    </row>
    <row r="3" spans="1:30" ht="16" customHeight="1" x14ac:dyDescent="0.2">
      <c r="A3" s="146"/>
      <c r="B3" s="146"/>
      <c r="C3" s="146"/>
      <c r="D3" s="146"/>
      <c r="E3" s="146"/>
      <c r="F3" s="146"/>
      <c r="G3" s="146"/>
      <c r="H3" s="146"/>
      <c r="I3" s="146"/>
      <c r="J3" s="146"/>
      <c r="K3" s="146"/>
      <c r="L3" s="146"/>
      <c r="M3" s="146"/>
      <c r="N3" s="146"/>
      <c r="O3" s="146"/>
      <c r="P3" s="146"/>
      <c r="Q3" s="146"/>
      <c r="R3" s="146"/>
      <c r="S3" s="146"/>
      <c r="T3" s="257"/>
      <c r="U3" s="257"/>
      <c r="V3" s="257"/>
      <c r="W3" s="257"/>
      <c r="X3" s="257"/>
      <c r="Y3" s="257"/>
      <c r="Z3" s="257"/>
      <c r="AA3" s="257"/>
      <c r="AB3" s="257"/>
      <c r="AC3" s="257"/>
      <c r="AD3" s="257"/>
    </row>
    <row r="4" spans="1:30" x14ac:dyDescent="0.2">
      <c r="E4" s="368" t="s">
        <v>651</v>
      </c>
      <c r="F4" s="369"/>
      <c r="G4" s="369"/>
      <c r="H4" s="369"/>
      <c r="I4" s="369"/>
      <c r="J4" s="368" t="s">
        <v>652</v>
      </c>
      <c r="K4" s="369"/>
      <c r="L4" s="369"/>
      <c r="M4" s="369"/>
      <c r="N4" s="369"/>
      <c r="O4" s="368" t="s">
        <v>653</v>
      </c>
      <c r="P4" s="369"/>
      <c r="Q4" s="369"/>
      <c r="R4" s="369"/>
      <c r="S4" s="369"/>
      <c r="T4" s="369"/>
      <c r="U4" s="369"/>
      <c r="V4" s="369"/>
      <c r="W4" s="368" t="s">
        <v>654</v>
      </c>
      <c r="X4" s="369"/>
      <c r="Y4" s="369"/>
      <c r="Z4" s="369"/>
      <c r="AA4" s="369"/>
      <c r="AB4" s="370" t="s">
        <v>655</v>
      </c>
      <c r="AC4" s="372" t="s">
        <v>656</v>
      </c>
      <c r="AD4" s="257"/>
    </row>
    <row r="5" spans="1:30" ht="17" thickBot="1" x14ac:dyDescent="0.25">
      <c r="A5" s="79" t="s">
        <v>21</v>
      </c>
      <c r="B5" s="79" t="s">
        <v>22</v>
      </c>
      <c r="C5" s="79" t="s">
        <v>23</v>
      </c>
      <c r="D5" s="79" t="s">
        <v>24</v>
      </c>
      <c r="E5" s="175" t="s">
        <v>241</v>
      </c>
      <c r="F5" s="176" t="s">
        <v>27</v>
      </c>
      <c r="G5" s="81" t="s">
        <v>28</v>
      </c>
      <c r="H5" s="81" t="s">
        <v>29</v>
      </c>
      <c r="I5" s="81" t="s">
        <v>4</v>
      </c>
      <c r="J5" s="175" t="s">
        <v>241</v>
      </c>
      <c r="K5" s="176" t="s">
        <v>27</v>
      </c>
      <c r="L5" s="81" t="s">
        <v>28</v>
      </c>
      <c r="M5" s="81" t="s">
        <v>29</v>
      </c>
      <c r="N5" s="81" t="s">
        <v>4</v>
      </c>
      <c r="O5" s="175" t="s">
        <v>241</v>
      </c>
      <c r="P5" s="81" t="s">
        <v>27</v>
      </c>
      <c r="Q5" s="81" t="s">
        <v>28</v>
      </c>
      <c r="R5" s="177" t="s">
        <v>29</v>
      </c>
      <c r="S5" s="177" t="s">
        <v>4</v>
      </c>
      <c r="T5" s="177" t="s">
        <v>263</v>
      </c>
      <c r="U5" s="269" t="s">
        <v>264</v>
      </c>
      <c r="V5" s="269" t="s">
        <v>265</v>
      </c>
      <c r="W5" s="175" t="s">
        <v>241</v>
      </c>
      <c r="X5" s="176" t="s">
        <v>27</v>
      </c>
      <c r="Y5" s="81" t="s">
        <v>28</v>
      </c>
      <c r="Z5" s="81" t="s">
        <v>29</v>
      </c>
      <c r="AA5" s="81" t="s">
        <v>4</v>
      </c>
      <c r="AB5" s="371"/>
      <c r="AC5" s="373"/>
    </row>
    <row r="6" spans="1:30" ht="17" thickTop="1" x14ac:dyDescent="0.2">
      <c r="A6" s="83">
        <v>11</v>
      </c>
      <c r="B6" s="83" t="s">
        <v>57</v>
      </c>
      <c r="C6" s="178">
        <v>14876718</v>
      </c>
      <c r="D6" s="83" t="s">
        <v>31</v>
      </c>
      <c r="E6" s="179">
        <v>0.97267099999999995</v>
      </c>
      <c r="F6" s="180">
        <v>0.36064800000000002</v>
      </c>
      <c r="G6" s="181">
        <v>6.8918099999999999E-3</v>
      </c>
      <c r="H6" s="182">
        <v>0</v>
      </c>
      <c r="I6" s="183">
        <v>320395</v>
      </c>
      <c r="J6" s="268">
        <v>0.97368100000000002</v>
      </c>
      <c r="K6" s="267">
        <v>0.42049700000000001</v>
      </c>
      <c r="L6" s="181">
        <v>1.3883599999999999E-2</v>
      </c>
      <c r="M6" s="182">
        <v>1.6846299999999998E-201</v>
      </c>
      <c r="N6" s="183">
        <v>84482</v>
      </c>
      <c r="O6" s="179">
        <v>0.97287067424421902</v>
      </c>
      <c r="P6" s="180">
        <v>0.372479984002275</v>
      </c>
      <c r="Q6" s="181">
        <v>6.1730874657683803E-3</v>
      </c>
      <c r="R6" s="182">
        <v>0</v>
      </c>
      <c r="S6" s="183">
        <v>404877</v>
      </c>
      <c r="T6" s="180">
        <v>0.41528300000000001</v>
      </c>
      <c r="U6" s="181">
        <v>6.2516799999999999E-3</v>
      </c>
      <c r="V6" s="182">
        <v>0</v>
      </c>
      <c r="W6" s="237">
        <v>0.97284400000000004</v>
      </c>
      <c r="X6" s="190">
        <v>0.37687300000000001</v>
      </c>
      <c r="Y6" s="181">
        <v>6.1204299999999996E-3</v>
      </c>
      <c r="Z6" s="182">
        <v>0</v>
      </c>
      <c r="AA6" s="183">
        <v>416792</v>
      </c>
      <c r="AB6" s="270">
        <f>P6-X6</f>
        <v>-4.3930159977250138E-3</v>
      </c>
      <c r="AC6" s="271">
        <f>E6-J6</f>
        <v>-1.0100000000000664E-3</v>
      </c>
    </row>
    <row r="7" spans="1:30" x14ac:dyDescent="0.2">
      <c r="A7" s="83">
        <v>11</v>
      </c>
      <c r="B7" s="83" t="s">
        <v>64</v>
      </c>
      <c r="C7" s="178">
        <v>14913575</v>
      </c>
      <c r="D7" s="83" t="s">
        <v>31</v>
      </c>
      <c r="E7" s="179">
        <v>0.57728500000000005</v>
      </c>
      <c r="F7" s="180">
        <v>8.3562899999999996E-2</v>
      </c>
      <c r="G7" s="181">
        <v>2.2772000000000001E-3</v>
      </c>
      <c r="H7" s="182">
        <v>8.5978999999999897E-295</v>
      </c>
      <c r="I7" s="183">
        <v>320413</v>
      </c>
      <c r="J7" s="268">
        <v>0.57604500000000003</v>
      </c>
      <c r="K7" s="267">
        <v>9.3895599999999996E-2</v>
      </c>
      <c r="L7" s="181">
        <v>4.4976599999999997E-3</v>
      </c>
      <c r="M7" s="182">
        <v>8.7548700000000005E-97</v>
      </c>
      <c r="N7" s="183">
        <v>84503</v>
      </c>
      <c r="O7" s="179">
        <v>0.57703198806524902</v>
      </c>
      <c r="P7" s="180">
        <v>8.5671203563067705E-2</v>
      </c>
      <c r="Q7" s="181">
        <v>2.0316377933067699E-3</v>
      </c>
      <c r="R7" s="182">
        <v>0</v>
      </c>
      <c r="S7" s="183">
        <v>404916</v>
      </c>
      <c r="T7" s="180">
        <v>0.105883</v>
      </c>
      <c r="U7" s="181">
        <v>2.0587700000000001E-3</v>
      </c>
      <c r="V7" s="182">
        <v>0</v>
      </c>
      <c r="W7" s="237">
        <v>0.57819699999999996</v>
      </c>
      <c r="X7" s="190">
        <v>8.78964E-2</v>
      </c>
      <c r="Y7" s="181">
        <v>2.01629E-3</v>
      </c>
      <c r="Z7" s="182">
        <v>0</v>
      </c>
      <c r="AA7" s="183">
        <v>416823</v>
      </c>
      <c r="AB7" s="270">
        <f t="shared" ref="AB7:AB70" si="0">P7-X7</f>
        <v>-2.2251964369322946E-3</v>
      </c>
      <c r="AC7" s="271">
        <f t="shared" ref="AC7:AC70" si="1">E7-J7</f>
        <v>1.2400000000000189E-3</v>
      </c>
    </row>
    <row r="8" spans="1:30" x14ac:dyDescent="0.2">
      <c r="A8" s="83">
        <v>4</v>
      </c>
      <c r="B8" s="83" t="s">
        <v>35</v>
      </c>
      <c r="C8" s="178">
        <v>72617775</v>
      </c>
      <c r="D8" s="83" t="s">
        <v>32</v>
      </c>
      <c r="E8" s="179">
        <v>0.70813300000000001</v>
      </c>
      <c r="F8" s="180">
        <v>0.18807499999999999</v>
      </c>
      <c r="G8" s="181">
        <v>2.47526E-3</v>
      </c>
      <c r="H8" s="182">
        <v>0</v>
      </c>
      <c r="I8" s="183">
        <v>320800</v>
      </c>
      <c r="J8" s="268">
        <v>0.70880799999999999</v>
      </c>
      <c r="K8" s="267">
        <v>0.19714100000000001</v>
      </c>
      <c r="L8" s="181">
        <v>4.8916799999999998E-3</v>
      </c>
      <c r="M8" s="182">
        <v>0</v>
      </c>
      <c r="N8" s="183">
        <v>84609</v>
      </c>
      <c r="O8" s="179">
        <v>0.70827060121022101</v>
      </c>
      <c r="P8" s="180">
        <v>0.18992313714349901</v>
      </c>
      <c r="Q8" s="181">
        <v>2.2086010756641001E-3</v>
      </c>
      <c r="R8" s="182">
        <v>0</v>
      </c>
      <c r="S8" s="183">
        <v>405409</v>
      </c>
      <c r="T8" s="180">
        <v>0.197827</v>
      </c>
      <c r="U8" s="181">
        <v>2.3067000000000001E-3</v>
      </c>
      <c r="V8" s="182">
        <v>0</v>
      </c>
      <c r="W8" s="237">
        <v>0.70856699999999995</v>
      </c>
      <c r="X8" s="190">
        <v>0.193471</v>
      </c>
      <c r="Y8" s="181">
        <v>2.19074E-3</v>
      </c>
      <c r="Z8" s="182">
        <v>0</v>
      </c>
      <c r="AA8" s="183">
        <v>417327</v>
      </c>
      <c r="AB8" s="270">
        <f t="shared" si="0"/>
        <v>-3.547862856500994E-3</v>
      </c>
      <c r="AC8" s="271">
        <f t="shared" si="1"/>
        <v>-6.7499999999998117E-4</v>
      </c>
    </row>
    <row r="9" spans="1:30" x14ac:dyDescent="0.2">
      <c r="A9" s="83">
        <v>11</v>
      </c>
      <c r="B9" s="83" t="s">
        <v>65</v>
      </c>
      <c r="C9" s="178">
        <v>71132868</v>
      </c>
      <c r="D9" s="83" t="s">
        <v>32</v>
      </c>
      <c r="E9" s="179">
        <v>0.22348699999999999</v>
      </c>
      <c r="F9" s="180">
        <v>-9.8525100000000004E-2</v>
      </c>
      <c r="G9" s="181">
        <v>2.7070499999999999E-3</v>
      </c>
      <c r="H9" s="182">
        <v>4.9598299999999998E-290</v>
      </c>
      <c r="I9" s="183">
        <v>317759</v>
      </c>
      <c r="J9" s="268">
        <v>0.237404</v>
      </c>
      <c r="K9" s="267">
        <v>-0.10705000000000001</v>
      </c>
      <c r="L9" s="181">
        <v>5.2399300000000003E-3</v>
      </c>
      <c r="M9" s="182">
        <v>9.1109700000000003E-93</v>
      </c>
      <c r="N9" s="183">
        <v>83655</v>
      </c>
      <c r="O9" s="179">
        <v>0.22641888105882299</v>
      </c>
      <c r="P9" s="180">
        <v>-0.100321032516947</v>
      </c>
      <c r="Q9" s="181">
        <v>2.40505961348653E-3</v>
      </c>
      <c r="R9" s="182">
        <v>0</v>
      </c>
      <c r="S9" s="183">
        <v>401414</v>
      </c>
      <c r="T9" s="180">
        <v>-6.3384899999999994E-2</v>
      </c>
      <c r="U9" s="181">
        <v>4.0414800000000001E-3</v>
      </c>
      <c r="V9" s="182">
        <v>1.9594099999999998E-55</v>
      </c>
      <c r="W9" s="237">
        <v>0.22326799999999999</v>
      </c>
      <c r="X9" s="190">
        <v>-0.104243</v>
      </c>
      <c r="Y9" s="181">
        <v>2.3999799999999999E-3</v>
      </c>
      <c r="Z9" s="182">
        <v>0</v>
      </c>
      <c r="AA9" s="183">
        <v>413333</v>
      </c>
      <c r="AB9" s="270">
        <f t="shared" si="0"/>
        <v>3.9219674830529988E-3</v>
      </c>
      <c r="AC9" s="271">
        <f t="shared" si="1"/>
        <v>-1.3917000000000013E-2</v>
      </c>
    </row>
    <row r="10" spans="1:30" x14ac:dyDescent="0.2">
      <c r="A10" s="83">
        <v>11</v>
      </c>
      <c r="B10" s="83" t="s">
        <v>266</v>
      </c>
      <c r="C10" s="178">
        <v>71225597</v>
      </c>
      <c r="D10" s="83" t="s">
        <v>31</v>
      </c>
      <c r="E10" s="179">
        <v>0.16742499999999999</v>
      </c>
      <c r="F10" s="180">
        <v>-0.107284</v>
      </c>
      <c r="G10" s="181">
        <v>3.0076299999999999E-3</v>
      </c>
      <c r="H10" s="182">
        <v>1.12947E-278</v>
      </c>
      <c r="I10" s="183">
        <v>320134</v>
      </c>
      <c r="J10" s="268">
        <v>0.179364</v>
      </c>
      <c r="K10" s="267">
        <v>-0.110232</v>
      </c>
      <c r="L10" s="181">
        <v>5.7733300000000001E-3</v>
      </c>
      <c r="M10" s="182">
        <v>2.8692499999999999E-81</v>
      </c>
      <c r="N10" s="183">
        <v>84362</v>
      </c>
      <c r="O10" s="179">
        <v>0.169973500604052</v>
      </c>
      <c r="P10" s="180">
        <v>-0.10791328049089099</v>
      </c>
      <c r="Q10" s="181">
        <v>2.6673793000463299E-3</v>
      </c>
      <c r="R10" s="182">
        <v>0</v>
      </c>
      <c r="S10" s="183">
        <v>404496</v>
      </c>
      <c r="T10" s="180">
        <v>-4.9467999999999998E-2</v>
      </c>
      <c r="U10" s="181">
        <v>4.4834499999999999E-3</v>
      </c>
      <c r="V10" s="182">
        <v>2.6351400000000002E-28</v>
      </c>
      <c r="W10" s="237">
        <v>0.16725100000000001</v>
      </c>
      <c r="X10" s="190">
        <v>-0.111503</v>
      </c>
      <c r="Y10" s="181">
        <v>2.6653800000000002E-3</v>
      </c>
      <c r="Z10" s="182">
        <v>0</v>
      </c>
      <c r="AA10" s="183">
        <v>416469</v>
      </c>
      <c r="AB10" s="270">
        <f t="shared" si="0"/>
        <v>3.5897195091090101E-3</v>
      </c>
      <c r="AC10" s="271">
        <f t="shared" si="1"/>
        <v>-1.1939000000000005E-2</v>
      </c>
    </row>
    <row r="11" spans="1:30" x14ac:dyDescent="0.2">
      <c r="A11" s="83">
        <v>19</v>
      </c>
      <c r="B11" s="83" t="s">
        <v>79</v>
      </c>
      <c r="C11" s="178">
        <v>48376995</v>
      </c>
      <c r="D11" s="83" t="s">
        <v>38</v>
      </c>
      <c r="E11" s="179">
        <v>0.163745</v>
      </c>
      <c r="F11" s="180">
        <v>6.2374300000000001E-2</v>
      </c>
      <c r="G11" s="181">
        <v>3.0408200000000001E-3</v>
      </c>
      <c r="H11" s="182">
        <v>1.6715999999999999E-93</v>
      </c>
      <c r="I11" s="183">
        <v>320108</v>
      </c>
      <c r="J11" s="268">
        <v>0.16424</v>
      </c>
      <c r="K11" s="267">
        <v>7.4063000000000004E-2</v>
      </c>
      <c r="L11" s="181">
        <v>6.0099400000000001E-3</v>
      </c>
      <c r="M11" s="182">
        <v>6.7754399999999995E-35</v>
      </c>
      <c r="N11" s="183">
        <v>84404</v>
      </c>
      <c r="O11" s="179">
        <v>0.16384589193952301</v>
      </c>
      <c r="P11" s="180">
        <v>6.4756715380806698E-2</v>
      </c>
      <c r="Q11" s="181">
        <v>2.7132872387758199E-3</v>
      </c>
      <c r="R11" s="182">
        <v>6.8236505096627799E-126</v>
      </c>
      <c r="S11" s="183">
        <v>404512</v>
      </c>
      <c r="T11" s="180">
        <v>6.4719499999999999E-2</v>
      </c>
      <c r="U11" s="181">
        <v>2.7155199999999999E-3</v>
      </c>
      <c r="V11" s="182">
        <v>1.5130199999999999E-125</v>
      </c>
      <c r="W11" s="237">
        <v>0.16400100000000001</v>
      </c>
      <c r="X11" s="190">
        <v>6.6152199999999994E-2</v>
      </c>
      <c r="Y11" s="181">
        <v>2.6901799999999999E-3</v>
      </c>
      <c r="Z11" s="182">
        <v>1.60431E-133</v>
      </c>
      <c r="AA11" s="183">
        <v>416419</v>
      </c>
      <c r="AB11" s="270">
        <f t="shared" si="0"/>
        <v>-1.3954846191932962E-3</v>
      </c>
      <c r="AC11" s="271">
        <f t="shared" si="1"/>
        <v>-4.9499999999999544E-4</v>
      </c>
    </row>
    <row r="12" spans="1:30" x14ac:dyDescent="0.2">
      <c r="A12" s="83">
        <v>12</v>
      </c>
      <c r="B12" s="83" t="s">
        <v>44</v>
      </c>
      <c r="C12" s="178">
        <v>96375682</v>
      </c>
      <c r="D12" s="83" t="s">
        <v>38</v>
      </c>
      <c r="E12" s="179">
        <v>0.41708899999999999</v>
      </c>
      <c r="F12" s="180">
        <v>3.66883E-2</v>
      </c>
      <c r="G12" s="181">
        <v>2.2814699999999999E-3</v>
      </c>
      <c r="H12" s="182">
        <v>3.4694499999999997E-58</v>
      </c>
      <c r="I12" s="183">
        <v>320989</v>
      </c>
      <c r="J12" s="268">
        <v>0.42620599999999997</v>
      </c>
      <c r="K12" s="267">
        <v>4.8050299999999997E-2</v>
      </c>
      <c r="L12" s="181">
        <v>4.5101200000000003E-3</v>
      </c>
      <c r="M12" s="182">
        <v>1.67235E-26</v>
      </c>
      <c r="N12" s="183">
        <v>84668</v>
      </c>
      <c r="O12" s="179">
        <v>0.41894660631809699</v>
      </c>
      <c r="P12" s="180">
        <v>3.9003329394123001E-2</v>
      </c>
      <c r="Q12" s="181">
        <v>2.0358180453039498E-3</v>
      </c>
      <c r="R12" s="182">
        <v>8.21236109434189E-82</v>
      </c>
      <c r="S12" s="183">
        <v>405657</v>
      </c>
      <c r="T12" s="180">
        <v>4.2071999999999998E-2</v>
      </c>
      <c r="U12" s="181">
        <v>2.0903100000000002E-3</v>
      </c>
      <c r="V12" s="182">
        <v>4.26773E-90</v>
      </c>
      <c r="W12" s="237">
        <v>0.41736600000000001</v>
      </c>
      <c r="X12" s="190">
        <v>4.03465E-2</v>
      </c>
      <c r="Y12" s="181">
        <v>2.0206E-3</v>
      </c>
      <c r="Z12" s="182">
        <v>1.05514E-88</v>
      </c>
      <c r="AA12" s="183">
        <v>417580</v>
      </c>
      <c r="AB12" s="270">
        <f t="shared" si="0"/>
        <v>-1.343170605876999E-3</v>
      </c>
      <c r="AC12" s="271">
        <f t="shared" si="1"/>
        <v>-9.1169999999999862E-3</v>
      </c>
    </row>
    <row r="13" spans="1:30" x14ac:dyDescent="0.2">
      <c r="A13" s="83">
        <v>1</v>
      </c>
      <c r="B13" s="83" t="s">
        <v>60</v>
      </c>
      <c r="C13" s="178">
        <v>152179152</v>
      </c>
      <c r="D13" s="83" t="s">
        <v>34</v>
      </c>
      <c r="E13" s="179">
        <v>0.952816</v>
      </c>
      <c r="F13" s="180">
        <v>-7.6238899999999998E-2</v>
      </c>
      <c r="G13" s="181">
        <v>5.2995899999999999E-3</v>
      </c>
      <c r="H13" s="182">
        <v>6.3531299999999999E-47</v>
      </c>
      <c r="I13" s="183">
        <v>320989</v>
      </c>
      <c r="J13" s="268">
        <v>0.95397299999999996</v>
      </c>
      <c r="K13" s="267">
        <v>-7.0911600000000005E-2</v>
      </c>
      <c r="L13" s="181">
        <v>1.06356E-2</v>
      </c>
      <c r="M13" s="182">
        <v>2.6035299999999999E-11</v>
      </c>
      <c r="N13" s="183">
        <v>84668</v>
      </c>
      <c r="O13" s="179">
        <v>0.95304613260696402</v>
      </c>
      <c r="P13" s="180">
        <v>-7.5179275594571604E-2</v>
      </c>
      <c r="Q13" s="181">
        <v>4.7433415152081304E-3</v>
      </c>
      <c r="R13" s="182">
        <v>1.4185398537858E-56</v>
      </c>
      <c r="S13" s="183">
        <v>405657</v>
      </c>
      <c r="T13" s="180">
        <v>-6.8158300000000005E-2</v>
      </c>
      <c r="U13" s="181">
        <v>4.8883800000000003E-3</v>
      </c>
      <c r="V13" s="182">
        <v>3.4745499999999998E-44</v>
      </c>
      <c r="W13" s="237">
        <v>0.95247300000000001</v>
      </c>
      <c r="X13" s="190">
        <v>-7.8552899999999995E-2</v>
      </c>
      <c r="Y13" s="181">
        <v>4.67652E-3</v>
      </c>
      <c r="Z13" s="182">
        <v>2.5535699999999999E-63</v>
      </c>
      <c r="AA13" s="183">
        <v>417580</v>
      </c>
      <c r="AB13" s="270">
        <f t="shared" si="0"/>
        <v>3.3736244054283909E-3</v>
      </c>
      <c r="AC13" s="271">
        <f t="shared" si="1"/>
        <v>-1.1569999999999636E-3</v>
      </c>
    </row>
    <row r="14" spans="1:30" x14ac:dyDescent="0.2">
      <c r="A14" s="83">
        <v>11</v>
      </c>
      <c r="B14" s="83" t="s">
        <v>171</v>
      </c>
      <c r="C14" s="178">
        <v>14912573</v>
      </c>
      <c r="D14" s="83" t="s">
        <v>31</v>
      </c>
      <c r="E14" s="179">
        <v>0.98726700000000001</v>
      </c>
      <c r="F14" s="180">
        <v>0.13403799999999999</v>
      </c>
      <c r="G14" s="181">
        <v>1.0011000000000001E-2</v>
      </c>
      <c r="H14" s="182">
        <v>7.0076700000000004E-41</v>
      </c>
      <c r="I14" s="183">
        <v>320989</v>
      </c>
      <c r="J14" s="268">
        <v>0.98640600000000001</v>
      </c>
      <c r="K14" s="267">
        <v>0.16470000000000001</v>
      </c>
      <c r="L14" s="181">
        <v>1.9160699999999999E-2</v>
      </c>
      <c r="M14" s="182">
        <v>8.27332E-18</v>
      </c>
      <c r="N14" s="183">
        <v>84668</v>
      </c>
      <c r="O14" s="179">
        <v>0.98708236524190696</v>
      </c>
      <c r="P14" s="180">
        <v>0.14061322758730299</v>
      </c>
      <c r="Q14" s="181">
        <v>8.8729191919728508E-3</v>
      </c>
      <c r="R14" s="182">
        <v>1.4637993288597999E-56</v>
      </c>
      <c r="S14" s="183">
        <v>405657</v>
      </c>
      <c r="T14" s="180">
        <v>0.192772</v>
      </c>
      <c r="U14" s="181">
        <v>8.9100900000000007E-3</v>
      </c>
      <c r="V14" s="182">
        <v>8.3657699999999998E-104</v>
      </c>
      <c r="W14" s="237">
        <v>0.98726499999999995</v>
      </c>
      <c r="X14" s="190">
        <v>0.147177</v>
      </c>
      <c r="Y14" s="181">
        <v>8.8608100000000002E-3</v>
      </c>
      <c r="Z14" s="182">
        <v>5.9057700000000003E-62</v>
      </c>
      <c r="AA14" s="183">
        <v>417580</v>
      </c>
      <c r="AB14" s="270">
        <f t="shared" si="0"/>
        <v>-6.5637724126970109E-3</v>
      </c>
      <c r="AC14" s="271">
        <f t="shared" si="1"/>
        <v>8.6100000000000065E-4</v>
      </c>
    </row>
    <row r="15" spans="1:30" x14ac:dyDescent="0.2">
      <c r="A15" s="83">
        <v>4</v>
      </c>
      <c r="B15" s="83" t="s">
        <v>173</v>
      </c>
      <c r="C15" s="178">
        <v>69968825</v>
      </c>
      <c r="D15" s="83" t="s">
        <v>32</v>
      </c>
      <c r="E15" s="179">
        <v>0.52434899999999995</v>
      </c>
      <c r="F15" s="180">
        <v>3.0074300000000002E-2</v>
      </c>
      <c r="G15" s="181">
        <v>2.2624699999999999E-3</v>
      </c>
      <c r="H15" s="182">
        <v>2.55195E-40</v>
      </c>
      <c r="I15" s="183">
        <v>316274</v>
      </c>
      <c r="J15" s="268">
        <v>0.51569399999999999</v>
      </c>
      <c r="K15" s="267">
        <v>3.3100900000000003E-2</v>
      </c>
      <c r="L15" s="181">
        <v>4.4629600000000002E-3</v>
      </c>
      <c r="M15" s="182">
        <v>1.1997799999999999E-13</v>
      </c>
      <c r="N15" s="183">
        <v>83407</v>
      </c>
      <c r="O15" s="179">
        <v>0.52257948513715202</v>
      </c>
      <c r="P15" s="180">
        <v>3.0693088409462301E-2</v>
      </c>
      <c r="Q15" s="181">
        <v>2.0179786434077899E-3</v>
      </c>
      <c r="R15" s="182">
        <v>3.0438699737990899E-52</v>
      </c>
      <c r="S15" s="183">
        <v>399681</v>
      </c>
      <c r="T15" s="180">
        <v>3.69798E-2</v>
      </c>
      <c r="U15" s="181">
        <v>2.0726199999999998E-3</v>
      </c>
      <c r="V15" s="182">
        <v>3.3309800000000002E-71</v>
      </c>
      <c r="W15" s="237">
        <v>0.52464999999999995</v>
      </c>
      <c r="X15" s="190">
        <v>3.1816999999999998E-2</v>
      </c>
      <c r="Y15" s="181">
        <v>2.00292E-3</v>
      </c>
      <c r="Z15" s="182">
        <v>8.0157199999999995E-57</v>
      </c>
      <c r="AA15" s="183">
        <v>411493</v>
      </c>
      <c r="AB15" s="270">
        <f t="shared" si="0"/>
        <v>-1.1239115905376969E-3</v>
      </c>
      <c r="AC15" s="271">
        <f t="shared" si="1"/>
        <v>8.6549999999999683E-3</v>
      </c>
    </row>
    <row r="16" spans="1:30" x14ac:dyDescent="0.2">
      <c r="A16" s="83">
        <v>20</v>
      </c>
      <c r="B16" s="83" t="s">
        <v>225</v>
      </c>
      <c r="C16" s="178">
        <v>52742306</v>
      </c>
      <c r="D16" s="83" t="s">
        <v>34</v>
      </c>
      <c r="E16" s="179">
        <v>0.80463200000000001</v>
      </c>
      <c r="F16" s="180">
        <v>3.8911599999999998E-2</v>
      </c>
      <c r="G16" s="181">
        <v>2.8388699999999998E-3</v>
      </c>
      <c r="H16" s="182">
        <v>9.2545300000000002E-43</v>
      </c>
      <c r="I16" s="183">
        <v>320429</v>
      </c>
      <c r="J16" s="268">
        <v>0.80166000000000004</v>
      </c>
      <c r="K16" s="267">
        <v>3.6607099999999997E-2</v>
      </c>
      <c r="L16" s="181">
        <v>5.5729200000000003E-3</v>
      </c>
      <c r="M16" s="182">
        <v>5.0742599999999999E-11</v>
      </c>
      <c r="N16" s="183">
        <v>84388</v>
      </c>
      <c r="O16" s="179">
        <v>0.80401967993283496</v>
      </c>
      <c r="P16" s="180">
        <v>3.84368047123885E-2</v>
      </c>
      <c r="Q16" s="181">
        <v>2.52957553597777E-3</v>
      </c>
      <c r="R16" s="182">
        <v>3.8188366897756197E-52</v>
      </c>
      <c r="S16" s="183">
        <v>404817</v>
      </c>
      <c r="T16" s="180">
        <v>3.37813E-2</v>
      </c>
      <c r="U16" s="181">
        <v>2.6446899999999999E-3</v>
      </c>
      <c r="V16" s="182">
        <v>2.3126199999999999E-37</v>
      </c>
      <c r="W16" s="237">
        <v>0.80475099999999999</v>
      </c>
      <c r="X16" s="190">
        <v>3.7623900000000002E-2</v>
      </c>
      <c r="Y16" s="181">
        <v>2.5122500000000002E-3</v>
      </c>
      <c r="Z16" s="182">
        <v>1.05116E-50</v>
      </c>
      <c r="AA16" s="183">
        <v>416843</v>
      </c>
      <c r="AB16" s="270">
        <f t="shared" si="0"/>
        <v>8.129047123884986E-4</v>
      </c>
      <c r="AC16" s="271">
        <f t="shared" si="1"/>
        <v>2.9719999999999747E-3</v>
      </c>
    </row>
    <row r="17" spans="1:29" x14ac:dyDescent="0.2">
      <c r="A17" s="83">
        <v>1</v>
      </c>
      <c r="B17" s="83" t="s">
        <v>69</v>
      </c>
      <c r="C17" s="178">
        <v>152098428</v>
      </c>
      <c r="D17" s="83" t="s">
        <v>32</v>
      </c>
      <c r="E17" s="179">
        <v>0.96775</v>
      </c>
      <c r="F17" s="180">
        <v>-8.6131299999999994E-2</v>
      </c>
      <c r="G17" s="181">
        <v>6.3751700000000003E-3</v>
      </c>
      <c r="H17" s="182">
        <v>1.3572899999999999E-41</v>
      </c>
      <c r="I17" s="183">
        <v>318609</v>
      </c>
      <c r="J17" s="268">
        <v>0.96980500000000003</v>
      </c>
      <c r="K17" s="267">
        <v>-8.3290299999999998E-2</v>
      </c>
      <c r="L17" s="181">
        <v>1.3066899999999999E-2</v>
      </c>
      <c r="M17" s="182">
        <v>1.8400300000000001E-10</v>
      </c>
      <c r="N17" s="183">
        <v>84003</v>
      </c>
      <c r="O17" s="179">
        <v>0.96814510977386703</v>
      </c>
      <c r="P17" s="180">
        <v>-8.5585067947661006E-2</v>
      </c>
      <c r="Q17" s="181">
        <v>5.7296163224652497E-3</v>
      </c>
      <c r="R17" s="182">
        <v>1.88423155280637E-50</v>
      </c>
      <c r="S17" s="183">
        <v>402612</v>
      </c>
      <c r="T17" s="180">
        <v>-9.0902899999999995E-2</v>
      </c>
      <c r="U17" s="181">
        <v>5.7983499999999999E-3</v>
      </c>
      <c r="V17" s="182">
        <v>2.1606199999999999E-55</v>
      </c>
      <c r="W17" s="237">
        <v>0.96782100000000004</v>
      </c>
      <c r="X17" s="190">
        <v>-8.70147E-2</v>
      </c>
      <c r="Y17" s="181">
        <v>5.6533499999999997E-3</v>
      </c>
      <c r="Z17" s="182">
        <v>1.8609299999999999E-53</v>
      </c>
      <c r="AA17" s="183">
        <v>414444</v>
      </c>
      <c r="AB17" s="270">
        <f t="shared" si="0"/>
        <v>1.4296320523389944E-3</v>
      </c>
      <c r="AC17" s="271">
        <f t="shared" si="1"/>
        <v>-2.055000000000029E-3</v>
      </c>
    </row>
    <row r="18" spans="1:29" x14ac:dyDescent="0.2">
      <c r="A18" s="83">
        <v>20</v>
      </c>
      <c r="B18" s="83" t="s">
        <v>85</v>
      </c>
      <c r="C18" s="178">
        <v>52737123</v>
      </c>
      <c r="D18" s="83" t="s">
        <v>34</v>
      </c>
      <c r="E18" s="179">
        <v>0.75968500000000005</v>
      </c>
      <c r="F18" s="180">
        <v>-3.5499299999999998E-2</v>
      </c>
      <c r="G18" s="181">
        <v>2.68512E-3</v>
      </c>
      <c r="H18" s="182">
        <v>6.66012E-40</v>
      </c>
      <c r="I18" s="183">
        <v>307844</v>
      </c>
      <c r="J18" s="268">
        <v>0.76163999999999998</v>
      </c>
      <c r="K18" s="267">
        <v>-3.1456600000000001E-2</v>
      </c>
      <c r="L18" s="181">
        <v>5.3449400000000003E-3</v>
      </c>
      <c r="M18" s="182">
        <v>3.9730499999999996E-9</v>
      </c>
      <c r="N18" s="183">
        <v>80735</v>
      </c>
      <c r="O18" s="179">
        <v>0.76007896263137997</v>
      </c>
      <c r="P18" s="180">
        <v>-3.4684633642005101E-2</v>
      </c>
      <c r="Q18" s="181">
        <v>2.3993685847526602E-3</v>
      </c>
      <c r="R18" s="182">
        <v>2.3065825116953001E-47</v>
      </c>
      <c r="S18" s="183">
        <v>388579</v>
      </c>
      <c r="T18" s="180">
        <v>-2.1489899999999999E-2</v>
      </c>
      <c r="U18" s="181">
        <v>2.5128699999999999E-3</v>
      </c>
      <c r="V18" s="182">
        <v>1.21041E-17</v>
      </c>
      <c r="W18" s="237">
        <v>0.75934599999999997</v>
      </c>
      <c r="X18" s="190">
        <v>-3.5667499999999998E-2</v>
      </c>
      <c r="Y18" s="181">
        <v>2.3768700000000001E-3</v>
      </c>
      <c r="Z18" s="182">
        <v>6.6991600000000006E-51</v>
      </c>
      <c r="AA18" s="183">
        <v>400363</v>
      </c>
      <c r="AB18" s="270">
        <f t="shared" si="0"/>
        <v>9.8286635799489652E-4</v>
      </c>
      <c r="AC18" s="271">
        <f t="shared" si="1"/>
        <v>-1.954999999999929E-3</v>
      </c>
    </row>
    <row r="19" spans="1:29" x14ac:dyDescent="0.2">
      <c r="A19" s="83">
        <v>11</v>
      </c>
      <c r="B19" s="83" t="s">
        <v>149</v>
      </c>
      <c r="C19" s="178">
        <v>116648917</v>
      </c>
      <c r="D19" s="83" t="s">
        <v>31</v>
      </c>
      <c r="E19" s="179">
        <v>0.13173199999999999</v>
      </c>
      <c r="F19" s="180">
        <v>-4.0967000000000003E-2</v>
      </c>
      <c r="G19" s="181">
        <v>3.3262700000000001E-3</v>
      </c>
      <c r="H19" s="182">
        <v>7.4100600000000005E-35</v>
      </c>
      <c r="I19" s="183">
        <v>320989</v>
      </c>
      <c r="J19" s="268">
        <v>0.13475000000000001</v>
      </c>
      <c r="K19" s="267">
        <v>-4.5409499999999998E-2</v>
      </c>
      <c r="L19" s="181">
        <v>6.5050000000000004E-3</v>
      </c>
      <c r="M19" s="182">
        <v>2.9369799999999999E-12</v>
      </c>
      <c r="N19" s="183">
        <v>84668</v>
      </c>
      <c r="O19" s="179">
        <v>0.13235755141324501</v>
      </c>
      <c r="P19" s="180">
        <v>-4.1887812509391102E-2</v>
      </c>
      <c r="Q19" s="181">
        <v>2.9615508095536501E-3</v>
      </c>
      <c r="R19" s="182">
        <v>2.0374106602515199E-45</v>
      </c>
      <c r="S19" s="183">
        <v>405657</v>
      </c>
      <c r="T19" s="180">
        <v>-4.1555599999999998E-2</v>
      </c>
      <c r="U19" s="181">
        <v>2.9627E-3</v>
      </c>
      <c r="V19" s="182">
        <v>1.07675E-44</v>
      </c>
      <c r="W19" s="237">
        <v>0.13162399999999999</v>
      </c>
      <c r="X19" s="190">
        <v>-4.3175499999999999E-2</v>
      </c>
      <c r="Y19" s="181">
        <v>2.9442299999999999E-3</v>
      </c>
      <c r="Z19" s="182">
        <v>1.08882E-48</v>
      </c>
      <c r="AA19" s="183">
        <v>417580</v>
      </c>
      <c r="AB19" s="270">
        <f t="shared" si="0"/>
        <v>1.2876874906088964E-3</v>
      </c>
      <c r="AC19" s="271">
        <f t="shared" si="1"/>
        <v>-3.0180000000000207E-3</v>
      </c>
    </row>
    <row r="20" spans="1:29" x14ac:dyDescent="0.2">
      <c r="A20" s="83">
        <v>15</v>
      </c>
      <c r="B20" s="83" t="s">
        <v>74</v>
      </c>
      <c r="C20" s="178">
        <v>58723675</v>
      </c>
      <c r="D20" s="83" t="s">
        <v>34</v>
      </c>
      <c r="E20" s="179">
        <v>0.78507499999999997</v>
      </c>
      <c r="F20" s="180">
        <v>3.2228600000000003E-2</v>
      </c>
      <c r="G20" s="181">
        <v>2.7375400000000001E-3</v>
      </c>
      <c r="H20" s="182">
        <v>5.3895999999999995E-32</v>
      </c>
      <c r="I20" s="183">
        <v>320989</v>
      </c>
      <c r="J20" s="268">
        <v>0.78147599999999995</v>
      </c>
      <c r="K20" s="267">
        <v>3.7415400000000001E-2</v>
      </c>
      <c r="L20" s="181">
        <v>5.3783800000000003E-3</v>
      </c>
      <c r="M20" s="182">
        <v>3.4853400000000002E-12</v>
      </c>
      <c r="N20" s="183">
        <v>84668</v>
      </c>
      <c r="O20" s="179">
        <v>0.78433445786255596</v>
      </c>
      <c r="P20" s="180">
        <v>3.32958531143362E-2</v>
      </c>
      <c r="Q20" s="181">
        <v>2.4396945026011201E-3</v>
      </c>
      <c r="R20" s="182">
        <v>2.0878002798031601E-42</v>
      </c>
      <c r="S20" s="183">
        <v>405657</v>
      </c>
      <c r="T20" s="180">
        <v>3.3551900000000003E-2</v>
      </c>
      <c r="U20" s="181">
        <v>2.44101E-3</v>
      </c>
      <c r="V20" s="182">
        <v>5.4508900000000001E-43</v>
      </c>
      <c r="W20" s="237">
        <v>0.78479699999999997</v>
      </c>
      <c r="X20" s="190">
        <v>3.2921499999999999E-2</v>
      </c>
      <c r="Y20" s="181">
        <v>2.42187E-3</v>
      </c>
      <c r="Z20" s="182">
        <v>4.3821399999999998E-42</v>
      </c>
      <c r="AA20" s="183">
        <v>417580</v>
      </c>
      <c r="AB20" s="270">
        <f t="shared" si="0"/>
        <v>3.7435311433620111E-4</v>
      </c>
      <c r="AC20" s="271">
        <f t="shared" si="1"/>
        <v>3.5990000000000189E-3</v>
      </c>
    </row>
    <row r="21" spans="1:29" x14ac:dyDescent="0.2">
      <c r="A21" s="83">
        <v>15</v>
      </c>
      <c r="B21" s="83" t="s">
        <v>86</v>
      </c>
      <c r="C21" s="178">
        <v>58680178</v>
      </c>
      <c r="D21" s="83" t="s">
        <v>38</v>
      </c>
      <c r="E21" s="179">
        <v>0.64499600000000001</v>
      </c>
      <c r="F21" s="180">
        <v>2.74013E-2</v>
      </c>
      <c r="G21" s="181">
        <v>2.35469E-3</v>
      </c>
      <c r="H21" s="182">
        <v>2.6756099999999999E-31</v>
      </c>
      <c r="I21" s="183">
        <v>319795</v>
      </c>
      <c r="J21" s="268">
        <v>0.64368499999999995</v>
      </c>
      <c r="K21" s="267">
        <v>3.04269E-2</v>
      </c>
      <c r="L21" s="181">
        <v>4.6733800000000004E-3</v>
      </c>
      <c r="M21" s="182">
        <v>7.4807599999999996E-11</v>
      </c>
      <c r="N21" s="183">
        <v>84292</v>
      </c>
      <c r="O21" s="179">
        <v>0.64473056590832001</v>
      </c>
      <c r="P21" s="180">
        <v>2.8013883819821801E-2</v>
      </c>
      <c r="Q21" s="181">
        <v>2.1028490601163298E-3</v>
      </c>
      <c r="R21" s="182">
        <v>1.7272402915245401E-40</v>
      </c>
      <c r="S21" s="183">
        <v>404087</v>
      </c>
      <c r="T21" s="180">
        <v>2.82612E-2</v>
      </c>
      <c r="U21" s="181">
        <v>2.1039299999999999E-3</v>
      </c>
      <c r="V21" s="182">
        <v>3.8952700000000001E-41</v>
      </c>
      <c r="W21" s="237">
        <v>0.64477200000000001</v>
      </c>
      <c r="X21" s="190">
        <v>2.7365299999999999E-2</v>
      </c>
      <c r="Y21" s="181">
        <v>2.0856099999999999E-3</v>
      </c>
      <c r="Z21" s="182">
        <v>2.49549E-39</v>
      </c>
      <c r="AA21" s="183">
        <v>416031</v>
      </c>
      <c r="AB21" s="270">
        <f t="shared" si="0"/>
        <v>6.4858381982180191E-4</v>
      </c>
      <c r="AC21" s="271">
        <f t="shared" si="1"/>
        <v>1.3110000000000621E-3</v>
      </c>
    </row>
    <row r="22" spans="1:29" x14ac:dyDescent="0.2">
      <c r="A22" s="83">
        <v>14</v>
      </c>
      <c r="B22" s="83" t="s">
        <v>142</v>
      </c>
      <c r="C22" s="178">
        <v>39556185</v>
      </c>
      <c r="D22" s="83" t="s">
        <v>31</v>
      </c>
      <c r="E22" s="179">
        <v>0.176537</v>
      </c>
      <c r="F22" s="180">
        <v>3.1657499999999998E-2</v>
      </c>
      <c r="G22" s="181">
        <v>2.94823E-3</v>
      </c>
      <c r="H22" s="182">
        <v>6.76425E-27</v>
      </c>
      <c r="I22" s="183">
        <v>320989</v>
      </c>
      <c r="J22" s="268">
        <v>0.176867</v>
      </c>
      <c r="K22" s="267">
        <v>4.3875900000000002E-2</v>
      </c>
      <c r="L22" s="181">
        <v>5.8248400000000004E-3</v>
      </c>
      <c r="M22" s="182">
        <v>4.9757300000000001E-14</v>
      </c>
      <c r="N22" s="183">
        <v>84668</v>
      </c>
      <c r="O22" s="179">
        <v>0.17660429996668001</v>
      </c>
      <c r="P22" s="180">
        <v>3.4149311857234597E-2</v>
      </c>
      <c r="Q22" s="181">
        <v>2.6304766744711101E-3</v>
      </c>
      <c r="R22" s="182">
        <v>1.5442936394038201E-38</v>
      </c>
      <c r="S22" s="183">
        <v>405657</v>
      </c>
      <c r="T22" s="180">
        <v>3.4037199999999997E-2</v>
      </c>
      <c r="U22" s="181">
        <v>2.6310800000000001E-3</v>
      </c>
      <c r="V22" s="182">
        <v>2.7989300000000001E-38</v>
      </c>
      <c r="W22" s="237">
        <v>0.176673</v>
      </c>
      <c r="X22" s="190">
        <v>3.7824700000000003E-2</v>
      </c>
      <c r="Y22" s="181">
        <v>2.60904E-3</v>
      </c>
      <c r="Z22" s="182">
        <v>1.2551599999999999E-47</v>
      </c>
      <c r="AA22" s="183">
        <v>417580</v>
      </c>
      <c r="AB22" s="270">
        <f t="shared" si="0"/>
        <v>-3.6753881427654053E-3</v>
      </c>
      <c r="AC22" s="271">
        <f t="shared" si="1"/>
        <v>-3.2999999999999696E-4</v>
      </c>
    </row>
    <row r="23" spans="1:29" x14ac:dyDescent="0.2">
      <c r="A23" s="83">
        <v>2</v>
      </c>
      <c r="B23" s="83" t="s">
        <v>76</v>
      </c>
      <c r="C23" s="178">
        <v>234622379</v>
      </c>
      <c r="D23" s="83" t="s">
        <v>34</v>
      </c>
      <c r="E23" s="179">
        <v>0.91881400000000002</v>
      </c>
      <c r="F23" s="180">
        <v>4.5182600000000003E-2</v>
      </c>
      <c r="G23" s="181">
        <v>4.1306399999999997E-3</v>
      </c>
      <c r="H23" s="182">
        <v>7.5518700000000001E-28</v>
      </c>
      <c r="I23" s="183">
        <v>319088</v>
      </c>
      <c r="J23" s="268">
        <v>0.91867600000000005</v>
      </c>
      <c r="K23" s="267">
        <v>5.0492500000000003E-2</v>
      </c>
      <c r="L23" s="181">
        <v>8.1745099999999994E-3</v>
      </c>
      <c r="M23" s="182">
        <v>6.5400699999999997E-10</v>
      </c>
      <c r="N23" s="183">
        <v>84151</v>
      </c>
      <c r="O23" s="179">
        <v>0.918785930769767</v>
      </c>
      <c r="P23" s="180">
        <v>4.6262634823312498E-2</v>
      </c>
      <c r="Q23" s="181">
        <v>3.6866969328221998E-3</v>
      </c>
      <c r="R23" s="182">
        <v>4.0494720497253497E-36</v>
      </c>
      <c r="S23" s="183">
        <v>403239</v>
      </c>
      <c r="T23" s="180">
        <v>4.6262600000000001E-2</v>
      </c>
      <c r="U23" s="181">
        <v>3.6874099999999999E-3</v>
      </c>
      <c r="V23" s="182">
        <v>4.1760700000000001E-36</v>
      </c>
      <c r="W23" s="237">
        <v>0.91918599999999995</v>
      </c>
      <c r="X23" s="190">
        <v>4.8307299999999997E-2</v>
      </c>
      <c r="Y23" s="181">
        <v>3.6655500000000001E-3</v>
      </c>
      <c r="Z23" s="182">
        <v>1.16335E-39</v>
      </c>
      <c r="AA23" s="183">
        <v>415119</v>
      </c>
      <c r="AB23" s="270">
        <f t="shared" si="0"/>
        <v>-2.044665176687499E-3</v>
      </c>
      <c r="AC23" s="271">
        <f t="shared" si="1"/>
        <v>1.3799999999997148E-4</v>
      </c>
    </row>
    <row r="24" spans="1:29" x14ac:dyDescent="0.2">
      <c r="A24" s="83">
        <v>20</v>
      </c>
      <c r="B24" s="83" t="s">
        <v>89</v>
      </c>
      <c r="C24" s="178">
        <v>52790786</v>
      </c>
      <c r="D24" s="83" t="s">
        <v>38</v>
      </c>
      <c r="E24" s="179">
        <v>7.6577400000000004E-2</v>
      </c>
      <c r="F24" s="180">
        <v>-4.8805399999999999E-2</v>
      </c>
      <c r="G24" s="181">
        <v>4.2318499999999997E-3</v>
      </c>
      <c r="H24" s="182">
        <v>9.01076E-31</v>
      </c>
      <c r="I24" s="183">
        <v>320989</v>
      </c>
      <c r="J24" s="268">
        <v>7.6486999999999999E-2</v>
      </c>
      <c r="K24" s="267">
        <v>-4.0377099999999999E-2</v>
      </c>
      <c r="L24" s="181">
        <v>8.3700100000000006E-3</v>
      </c>
      <c r="M24" s="182">
        <v>1.4069700000000001E-6</v>
      </c>
      <c r="N24" s="183">
        <v>84668</v>
      </c>
      <c r="O24" s="179">
        <v>7.6558995840667596E-2</v>
      </c>
      <c r="P24" s="180">
        <v>-4.7089517521006603E-2</v>
      </c>
      <c r="Q24" s="181">
        <v>3.7765892610649499E-3</v>
      </c>
      <c r="R24" s="182">
        <v>1.10484037682007E-35</v>
      </c>
      <c r="S24" s="183">
        <v>405657</v>
      </c>
      <c r="T24" s="180">
        <v>-4.7251500000000002E-2</v>
      </c>
      <c r="U24" s="181">
        <v>3.8167499999999998E-3</v>
      </c>
      <c r="V24" s="182">
        <v>3.35169E-35</v>
      </c>
      <c r="W24" s="237">
        <v>7.6928999999999997E-2</v>
      </c>
      <c r="X24" s="190">
        <v>-4.5723100000000003E-2</v>
      </c>
      <c r="Y24" s="181">
        <v>3.7379800000000001E-3</v>
      </c>
      <c r="Z24" s="182">
        <v>2.09661E-34</v>
      </c>
      <c r="AA24" s="183">
        <v>417580</v>
      </c>
      <c r="AB24" s="270">
        <f t="shared" si="0"/>
        <v>-1.3664175210066007E-3</v>
      </c>
      <c r="AC24" s="271">
        <f t="shared" si="1"/>
        <v>9.0400000000004366E-5</v>
      </c>
    </row>
    <row r="25" spans="1:29" x14ac:dyDescent="0.2">
      <c r="A25" s="83">
        <v>8</v>
      </c>
      <c r="B25" s="83" t="s">
        <v>59</v>
      </c>
      <c r="C25" s="178">
        <v>116988527</v>
      </c>
      <c r="D25" s="83" t="s">
        <v>38</v>
      </c>
      <c r="E25" s="179">
        <v>0.41655799999999998</v>
      </c>
      <c r="F25" s="180">
        <v>2.36998E-2</v>
      </c>
      <c r="G25" s="181">
        <v>2.2868200000000002E-3</v>
      </c>
      <c r="H25" s="182">
        <v>3.62841E-25</v>
      </c>
      <c r="I25" s="183">
        <v>318838</v>
      </c>
      <c r="J25" s="268">
        <v>0.412991</v>
      </c>
      <c r="K25" s="267">
        <v>2.3752499999999999E-2</v>
      </c>
      <c r="L25" s="181">
        <v>4.5317300000000003E-3</v>
      </c>
      <c r="M25" s="182">
        <v>1.5938299999999999E-7</v>
      </c>
      <c r="N25" s="183">
        <v>84032</v>
      </c>
      <c r="O25" s="179">
        <v>0.41583403427514998</v>
      </c>
      <c r="P25" s="180">
        <v>2.37104961014016E-2</v>
      </c>
      <c r="Q25" s="181">
        <v>2.0416038446350901E-3</v>
      </c>
      <c r="R25" s="182">
        <v>3.5124557021253899E-31</v>
      </c>
      <c r="S25" s="183">
        <v>402870</v>
      </c>
      <c r="T25" s="180">
        <v>2.60267E-2</v>
      </c>
      <c r="U25" s="181">
        <v>2.0668700000000002E-3</v>
      </c>
      <c r="V25" s="182">
        <v>2.3274300000000001E-36</v>
      </c>
      <c r="W25" s="237">
        <v>0.41709099999999999</v>
      </c>
      <c r="X25" s="190">
        <v>2.3402900000000001E-2</v>
      </c>
      <c r="Y25" s="181">
        <v>2.02418E-3</v>
      </c>
      <c r="Z25" s="182">
        <v>6.4426900000000004E-31</v>
      </c>
      <c r="AA25" s="183">
        <v>414768</v>
      </c>
      <c r="AB25" s="270">
        <f t="shared" si="0"/>
        <v>3.0759610140159918E-4</v>
      </c>
      <c r="AC25" s="271">
        <f t="shared" si="1"/>
        <v>3.5669999999999868E-3</v>
      </c>
    </row>
    <row r="26" spans="1:29" x14ac:dyDescent="0.2">
      <c r="A26" s="83">
        <v>4</v>
      </c>
      <c r="B26" s="83" t="s">
        <v>123</v>
      </c>
      <c r="C26" s="178">
        <v>72608115</v>
      </c>
      <c r="D26" s="83" t="s">
        <v>34</v>
      </c>
      <c r="E26" s="179">
        <v>0.14747199999999999</v>
      </c>
      <c r="F26" s="180">
        <v>3.1254700000000003E-2</v>
      </c>
      <c r="G26" s="181">
        <v>3.1744299999999998E-3</v>
      </c>
      <c r="H26" s="182">
        <v>7.14784E-23</v>
      </c>
      <c r="I26" s="183">
        <v>320414</v>
      </c>
      <c r="J26" s="268">
        <v>0.15106</v>
      </c>
      <c r="K26" s="267">
        <v>3.7688899999999997E-2</v>
      </c>
      <c r="L26" s="181">
        <v>6.1910000000000003E-3</v>
      </c>
      <c r="M26" s="182">
        <v>1.1454399999999999E-9</v>
      </c>
      <c r="N26" s="183">
        <v>84430</v>
      </c>
      <c r="O26" s="179">
        <v>0.14821894625075299</v>
      </c>
      <c r="P26" s="180">
        <v>3.2594165319564099E-2</v>
      </c>
      <c r="Q26" s="181">
        <v>2.8247450916463099E-3</v>
      </c>
      <c r="R26" s="182">
        <v>8.4091272533911994E-31</v>
      </c>
      <c r="S26" s="183">
        <v>404844</v>
      </c>
      <c r="T26" s="180">
        <v>-2.6865300000000002E-2</v>
      </c>
      <c r="U26" s="181">
        <v>2.9351199999999998E-3</v>
      </c>
      <c r="V26" s="182">
        <v>5.5334599999999996E-20</v>
      </c>
      <c r="W26" s="237">
        <v>0.1477</v>
      </c>
      <c r="X26" s="190">
        <v>3.34179E-2</v>
      </c>
      <c r="Y26" s="181">
        <v>2.8060099999999998E-3</v>
      </c>
      <c r="Z26" s="182">
        <v>1.05768E-32</v>
      </c>
      <c r="AA26" s="183">
        <v>416839</v>
      </c>
      <c r="AB26" s="270">
        <f t="shared" si="0"/>
        <v>-8.2373468043590165E-4</v>
      </c>
      <c r="AC26" s="271">
        <f t="shared" si="1"/>
        <v>-3.5880000000000078E-3</v>
      </c>
    </row>
    <row r="27" spans="1:29" x14ac:dyDescent="0.2">
      <c r="A27" s="103">
        <v>5</v>
      </c>
      <c r="B27" s="103" t="s">
        <v>179</v>
      </c>
      <c r="C27" s="256">
        <v>33951693</v>
      </c>
      <c r="D27" s="103" t="s">
        <v>34</v>
      </c>
      <c r="E27" s="184">
        <v>1.5156299999999999E-2</v>
      </c>
      <c r="F27" s="185">
        <v>-4.9837300000000001E-2</v>
      </c>
      <c r="G27" s="186">
        <v>9.1238599999999993E-3</v>
      </c>
      <c r="H27" s="187">
        <v>4.6997900000000003E-8</v>
      </c>
      <c r="I27" s="188">
        <v>320989</v>
      </c>
      <c r="J27" s="272">
        <v>7.5660199999999997E-2</v>
      </c>
      <c r="K27" s="264">
        <v>-8.6295999999999998E-2</v>
      </c>
      <c r="L27" s="186">
        <v>8.3130200000000008E-3</v>
      </c>
      <c r="M27" s="187">
        <v>3.0312099999999998E-25</v>
      </c>
      <c r="N27" s="188">
        <v>84668</v>
      </c>
      <c r="O27" s="184">
        <v>4.8215697595510698E-2</v>
      </c>
      <c r="P27" s="185">
        <v>-6.9758373833512299E-2</v>
      </c>
      <c r="Q27" s="186">
        <v>6.1448970097510098E-3</v>
      </c>
      <c r="R27" s="187">
        <v>7.2282925916793701E-30</v>
      </c>
      <c r="S27" s="188">
        <v>405657</v>
      </c>
      <c r="T27" s="185">
        <v>-6.9758399999999998E-2</v>
      </c>
      <c r="U27" s="186">
        <v>6.1465599999999997E-3</v>
      </c>
      <c r="V27" s="187">
        <v>7.4874599999999997E-30</v>
      </c>
      <c r="W27" s="236">
        <v>2.4507899999999999E-2</v>
      </c>
      <c r="X27" s="189">
        <v>-2.0880699999999999E-2</v>
      </c>
      <c r="Y27" s="186">
        <v>6.4163900000000001E-3</v>
      </c>
      <c r="Z27" s="187">
        <v>1.13685E-3</v>
      </c>
      <c r="AA27" s="188">
        <v>417580</v>
      </c>
      <c r="AB27" s="273">
        <f t="shared" si="0"/>
        <v>-4.8877673833512297E-2</v>
      </c>
      <c r="AC27" s="274">
        <f t="shared" si="1"/>
        <v>-6.0503899999999999E-2</v>
      </c>
    </row>
    <row r="28" spans="1:29" x14ac:dyDescent="0.2">
      <c r="A28" s="83">
        <v>1</v>
      </c>
      <c r="B28" s="83" t="s">
        <v>80</v>
      </c>
      <c r="C28" s="178">
        <v>63025942</v>
      </c>
      <c r="D28" s="83" t="s">
        <v>31</v>
      </c>
      <c r="E28" s="179">
        <v>0.355294</v>
      </c>
      <c r="F28" s="180">
        <v>2.1347499999999998E-2</v>
      </c>
      <c r="G28" s="181">
        <v>2.3576000000000001E-3</v>
      </c>
      <c r="H28" s="182">
        <v>1.36903E-19</v>
      </c>
      <c r="I28" s="183">
        <v>320989</v>
      </c>
      <c r="J28" s="268">
        <v>0.35753200000000002</v>
      </c>
      <c r="K28" s="267">
        <v>2.7396400000000001E-2</v>
      </c>
      <c r="L28" s="181">
        <v>4.6512000000000003E-3</v>
      </c>
      <c r="M28" s="182">
        <v>3.8578499999999999E-9</v>
      </c>
      <c r="N28" s="183">
        <v>84668</v>
      </c>
      <c r="O28" s="179">
        <v>0.35575146739632602</v>
      </c>
      <c r="P28" s="180">
        <v>2.2583949746933198E-2</v>
      </c>
      <c r="Q28" s="181">
        <v>2.10288269440605E-3</v>
      </c>
      <c r="R28" s="182">
        <v>6.6388992138947696E-27</v>
      </c>
      <c r="S28" s="183">
        <v>405657</v>
      </c>
      <c r="T28" s="180">
        <v>2.3008500000000001E-2</v>
      </c>
      <c r="U28" s="181">
        <v>2.1042399999999998E-3</v>
      </c>
      <c r="V28" s="182">
        <v>7.8981800000000001E-28</v>
      </c>
      <c r="W28" s="237">
        <v>0.356375</v>
      </c>
      <c r="X28" s="190">
        <v>2.2940200000000001E-2</v>
      </c>
      <c r="Y28" s="181">
        <v>2.0845E-3</v>
      </c>
      <c r="Z28" s="182">
        <v>3.6107999999999998E-28</v>
      </c>
      <c r="AA28" s="183">
        <v>417580</v>
      </c>
      <c r="AB28" s="270">
        <f t="shared" si="0"/>
        <v>-3.5625025306680255E-4</v>
      </c>
      <c r="AC28" s="271">
        <f t="shared" si="1"/>
        <v>-2.2380000000000178E-3</v>
      </c>
    </row>
    <row r="29" spans="1:29" x14ac:dyDescent="0.2">
      <c r="A29" s="83">
        <v>19</v>
      </c>
      <c r="B29" s="83" t="s">
        <v>208</v>
      </c>
      <c r="C29" s="178">
        <v>19393890</v>
      </c>
      <c r="D29" s="83" t="s">
        <v>32</v>
      </c>
      <c r="E29" s="179">
        <v>0.92691400000000002</v>
      </c>
      <c r="F29" s="180">
        <v>-3.75348E-2</v>
      </c>
      <c r="G29" s="181">
        <v>4.3299300000000001E-3</v>
      </c>
      <c r="H29" s="182">
        <v>4.3709400000000001E-18</v>
      </c>
      <c r="I29" s="183">
        <v>319644</v>
      </c>
      <c r="J29" s="268">
        <v>0.92827000000000004</v>
      </c>
      <c r="K29" s="267">
        <v>-5.1398800000000001E-2</v>
      </c>
      <c r="L29" s="181">
        <v>8.64557E-3</v>
      </c>
      <c r="M29" s="182">
        <v>2.76287E-9</v>
      </c>
      <c r="N29" s="183">
        <v>84337</v>
      </c>
      <c r="O29" s="179">
        <v>0.92718591733126099</v>
      </c>
      <c r="P29" s="180">
        <v>-4.0314934130242501E-2</v>
      </c>
      <c r="Q29" s="181">
        <v>3.8715264555597502E-3</v>
      </c>
      <c r="R29" s="182">
        <v>2.15868356656014E-25</v>
      </c>
      <c r="S29" s="183">
        <v>403981</v>
      </c>
      <c r="T29" s="180">
        <v>-4.0981200000000002E-2</v>
      </c>
      <c r="U29" s="181">
        <v>3.8737400000000001E-3</v>
      </c>
      <c r="V29" s="182">
        <v>3.7198899999999997E-26</v>
      </c>
      <c r="W29" s="237">
        <v>0.92684699999999998</v>
      </c>
      <c r="X29" s="190">
        <v>-4.07994E-2</v>
      </c>
      <c r="Y29" s="181">
        <v>3.83081E-3</v>
      </c>
      <c r="Z29" s="182">
        <v>1.7374200000000001E-26</v>
      </c>
      <c r="AA29" s="183">
        <v>415848</v>
      </c>
      <c r="AB29" s="270">
        <f t="shared" si="0"/>
        <v>4.8446586975749856E-4</v>
      </c>
      <c r="AC29" s="271">
        <f t="shared" si="1"/>
        <v>-1.3560000000000239E-3</v>
      </c>
    </row>
    <row r="30" spans="1:29" x14ac:dyDescent="0.2">
      <c r="A30" s="83">
        <v>19</v>
      </c>
      <c r="B30" s="83" t="s">
        <v>41</v>
      </c>
      <c r="C30" s="178">
        <v>51517798</v>
      </c>
      <c r="D30" s="83" t="s">
        <v>31</v>
      </c>
      <c r="E30" s="179">
        <v>0.78625400000000001</v>
      </c>
      <c r="F30" s="180">
        <v>-2.4405400000000001E-2</v>
      </c>
      <c r="G30" s="181">
        <v>2.74252E-3</v>
      </c>
      <c r="H30" s="182">
        <v>5.6403100000000003E-19</v>
      </c>
      <c r="I30" s="183">
        <v>320989</v>
      </c>
      <c r="J30" s="268">
        <v>0.78778899999999996</v>
      </c>
      <c r="K30" s="267">
        <v>-2.67716E-2</v>
      </c>
      <c r="L30" s="181">
        <v>5.45424E-3</v>
      </c>
      <c r="M30" s="182">
        <v>9.1821999999999997E-7</v>
      </c>
      <c r="N30" s="183">
        <v>84668</v>
      </c>
      <c r="O30" s="179">
        <v>0.78656377534316801</v>
      </c>
      <c r="P30" s="180">
        <v>-2.4882918186973201E-2</v>
      </c>
      <c r="Q30" s="181">
        <v>2.4502109563795901E-3</v>
      </c>
      <c r="R30" s="182">
        <v>3.1346174247983801E-24</v>
      </c>
      <c r="S30" s="183">
        <v>405657</v>
      </c>
      <c r="T30" s="180">
        <v>-2.56692E-2</v>
      </c>
      <c r="U30" s="181">
        <v>2.4509200000000001E-3</v>
      </c>
      <c r="V30" s="182">
        <v>1.14569E-25</v>
      </c>
      <c r="W30" s="237">
        <v>0.78656700000000002</v>
      </c>
      <c r="X30" s="190">
        <v>-2.5662899999999999E-2</v>
      </c>
      <c r="Y30" s="181">
        <v>2.43056E-3</v>
      </c>
      <c r="Z30" s="182">
        <v>4.6439100000000003E-26</v>
      </c>
      <c r="AA30" s="183">
        <v>417580</v>
      </c>
      <c r="AB30" s="270">
        <f t="shared" si="0"/>
        <v>7.799818130267977E-4</v>
      </c>
      <c r="AC30" s="271">
        <f t="shared" si="1"/>
        <v>-1.5349999999999531E-3</v>
      </c>
    </row>
    <row r="31" spans="1:29" x14ac:dyDescent="0.2">
      <c r="A31" s="83">
        <v>20</v>
      </c>
      <c r="B31" s="83" t="s">
        <v>113</v>
      </c>
      <c r="C31" s="178">
        <v>52714706</v>
      </c>
      <c r="D31" s="83" t="s">
        <v>32</v>
      </c>
      <c r="E31" s="179">
        <v>0.89757200000000004</v>
      </c>
      <c r="F31" s="180">
        <v>-3.0535199999999998E-2</v>
      </c>
      <c r="G31" s="181">
        <v>3.74027E-3</v>
      </c>
      <c r="H31" s="182">
        <v>3.2437200000000002E-16</v>
      </c>
      <c r="I31" s="183">
        <v>314987</v>
      </c>
      <c r="J31" s="268">
        <v>0.89669600000000005</v>
      </c>
      <c r="K31" s="267">
        <v>-4.6133300000000002E-2</v>
      </c>
      <c r="L31" s="181">
        <v>7.3830500000000004E-3</v>
      </c>
      <c r="M31" s="182">
        <v>4.1430399999999999E-10</v>
      </c>
      <c r="N31" s="183">
        <v>82935</v>
      </c>
      <c r="O31" s="179">
        <v>0.89739309376152498</v>
      </c>
      <c r="P31" s="180">
        <v>-3.3720813468436001E-2</v>
      </c>
      <c r="Q31" s="181">
        <v>3.3365412532069699E-3</v>
      </c>
      <c r="R31" s="182">
        <v>5.1688906472302102E-24</v>
      </c>
      <c r="S31" s="183">
        <v>397922</v>
      </c>
      <c r="T31" s="180">
        <v>-2.7819900000000002E-2</v>
      </c>
      <c r="U31" s="181">
        <v>3.3701600000000001E-3</v>
      </c>
      <c r="V31" s="182">
        <v>1.5220100000000001E-16</v>
      </c>
      <c r="W31" s="237">
        <v>0.89777499999999999</v>
      </c>
      <c r="X31" s="190">
        <v>-3.4183100000000001E-2</v>
      </c>
      <c r="Y31" s="181">
        <v>3.3142900000000001E-3</v>
      </c>
      <c r="Z31" s="182">
        <v>6.0997200000000003E-25</v>
      </c>
      <c r="AA31" s="183">
        <v>409801</v>
      </c>
      <c r="AB31" s="270">
        <f t="shared" si="0"/>
        <v>4.622865315640004E-4</v>
      </c>
      <c r="AC31" s="271">
        <f t="shared" si="1"/>
        <v>8.759999999999879E-4</v>
      </c>
    </row>
    <row r="32" spans="1:29" x14ac:dyDescent="0.2">
      <c r="A32" s="83">
        <v>1</v>
      </c>
      <c r="B32" s="83" t="s">
        <v>97</v>
      </c>
      <c r="C32" s="178">
        <v>17560195</v>
      </c>
      <c r="D32" s="83" t="s">
        <v>34</v>
      </c>
      <c r="E32" s="179">
        <v>0.65749800000000003</v>
      </c>
      <c r="F32" s="180">
        <v>2.0233899999999999E-2</v>
      </c>
      <c r="G32" s="181">
        <v>2.37185E-3</v>
      </c>
      <c r="H32" s="182">
        <v>1.45257E-17</v>
      </c>
      <c r="I32" s="183">
        <v>320074</v>
      </c>
      <c r="J32" s="268">
        <v>0.65612499999999996</v>
      </c>
      <c r="K32" s="267">
        <v>2.4605200000000001E-2</v>
      </c>
      <c r="L32" s="181">
        <v>4.6874500000000001E-3</v>
      </c>
      <c r="M32" s="182">
        <v>1.5278900000000001E-7</v>
      </c>
      <c r="N32" s="183">
        <v>84346</v>
      </c>
      <c r="O32" s="179">
        <v>0.657218121478365</v>
      </c>
      <c r="P32" s="180">
        <v>2.1124965536505499E-2</v>
      </c>
      <c r="Q32" s="181">
        <v>2.1163435320335502E-3</v>
      </c>
      <c r="R32" s="182">
        <v>1.8307273897043E-23</v>
      </c>
      <c r="S32" s="183">
        <v>404420</v>
      </c>
      <c r="T32" s="180">
        <v>2.1183400000000002E-2</v>
      </c>
      <c r="U32" s="181">
        <v>2.11663E-3</v>
      </c>
      <c r="V32" s="182">
        <v>1.4045000000000001E-23</v>
      </c>
      <c r="W32" s="237">
        <v>0.657806</v>
      </c>
      <c r="X32" s="190">
        <v>2.1495199999999999E-2</v>
      </c>
      <c r="Y32" s="181">
        <v>2.0997899999999998E-3</v>
      </c>
      <c r="Z32" s="182">
        <v>1.35578E-24</v>
      </c>
      <c r="AA32" s="183">
        <v>416366</v>
      </c>
      <c r="AB32" s="270">
        <f t="shared" si="0"/>
        <v>-3.7023446349450026E-4</v>
      </c>
      <c r="AC32" s="271">
        <f t="shared" si="1"/>
        <v>1.3730000000000686E-3</v>
      </c>
    </row>
    <row r="33" spans="1:29" x14ac:dyDescent="0.2">
      <c r="A33" s="83">
        <v>11</v>
      </c>
      <c r="B33" s="83" t="s">
        <v>140</v>
      </c>
      <c r="C33" s="178">
        <v>70971149</v>
      </c>
      <c r="D33" s="83" t="s">
        <v>34</v>
      </c>
      <c r="E33" s="179">
        <v>0.98629599999999995</v>
      </c>
      <c r="F33" s="180">
        <v>-7.7685000000000004E-2</v>
      </c>
      <c r="G33" s="181">
        <v>9.7935000000000001E-3</v>
      </c>
      <c r="H33" s="182">
        <v>2.15118E-15</v>
      </c>
      <c r="I33" s="183">
        <v>313377</v>
      </c>
      <c r="J33" s="268">
        <v>0.98669700000000005</v>
      </c>
      <c r="K33" s="267">
        <v>-0.102169</v>
      </c>
      <c r="L33" s="181">
        <v>1.9670400000000001E-2</v>
      </c>
      <c r="M33" s="182">
        <v>2.0578400000000001E-7</v>
      </c>
      <c r="N33" s="183">
        <v>82652</v>
      </c>
      <c r="O33" s="179">
        <v>0.986375656172508</v>
      </c>
      <c r="P33" s="180">
        <v>-8.2548595330878605E-2</v>
      </c>
      <c r="Q33" s="181">
        <v>8.7669942650057103E-3</v>
      </c>
      <c r="R33" s="182">
        <v>4.6932475943532001E-21</v>
      </c>
      <c r="S33" s="183">
        <v>396029</v>
      </c>
      <c r="T33" s="180">
        <v>-5.6061300000000001E-2</v>
      </c>
      <c r="U33" s="181">
        <v>8.7908799999999992E-3</v>
      </c>
      <c r="V33" s="182">
        <v>1.80344E-10</v>
      </c>
      <c r="W33" s="237">
        <v>0.98623400000000006</v>
      </c>
      <c r="X33" s="190">
        <v>-8.9346900000000007E-2</v>
      </c>
      <c r="Y33" s="181">
        <v>8.6496300000000002E-3</v>
      </c>
      <c r="Z33" s="182">
        <v>5.1797600000000003E-25</v>
      </c>
      <c r="AA33" s="183">
        <v>407632</v>
      </c>
      <c r="AB33" s="270">
        <f t="shared" si="0"/>
        <v>6.7983046691214022E-3</v>
      </c>
      <c r="AC33" s="271">
        <f t="shared" si="1"/>
        <v>-4.0100000000009572E-4</v>
      </c>
    </row>
    <row r="34" spans="1:29" x14ac:dyDescent="0.2">
      <c r="A34" s="83">
        <v>2</v>
      </c>
      <c r="B34" s="83" t="s">
        <v>226</v>
      </c>
      <c r="C34" s="178">
        <v>27748992</v>
      </c>
      <c r="D34" s="83" t="s">
        <v>194</v>
      </c>
      <c r="E34" s="179">
        <v>0.38258700000000001</v>
      </c>
      <c r="F34" s="180">
        <v>-1.96765E-2</v>
      </c>
      <c r="G34" s="181">
        <v>2.3381600000000002E-3</v>
      </c>
      <c r="H34" s="182">
        <v>3.9158699999999998E-17</v>
      </c>
      <c r="I34" s="183">
        <v>313790</v>
      </c>
      <c r="J34" s="268">
        <v>0.38128499999999999</v>
      </c>
      <c r="K34" s="267">
        <v>-1.95595E-2</v>
      </c>
      <c r="L34" s="181">
        <v>4.6362E-3</v>
      </c>
      <c r="M34" s="182">
        <v>2.4553899999999999E-5</v>
      </c>
      <c r="N34" s="183">
        <v>82601</v>
      </c>
      <c r="O34" s="179">
        <v>0.38232299149254201</v>
      </c>
      <c r="P34" s="180">
        <v>-1.9652775733200799E-2</v>
      </c>
      <c r="Q34" s="181">
        <v>2.0876881756931999E-3</v>
      </c>
      <c r="R34" s="182">
        <v>4.7917886488673698E-21</v>
      </c>
      <c r="S34" s="183">
        <v>396391</v>
      </c>
      <c r="T34" s="180">
        <v>-1.9546399999999998E-2</v>
      </c>
      <c r="U34" s="181">
        <v>2.0883199999999998E-3</v>
      </c>
      <c r="V34" s="182">
        <v>7.98323E-21</v>
      </c>
      <c r="W34" s="237">
        <v>0.381303</v>
      </c>
      <c r="X34" s="190">
        <v>-2.0856300000000001E-2</v>
      </c>
      <c r="Y34" s="181">
        <v>2.0721400000000001E-3</v>
      </c>
      <c r="Z34" s="182">
        <v>7.8805200000000001E-24</v>
      </c>
      <c r="AA34" s="183">
        <v>408103</v>
      </c>
      <c r="AB34" s="270">
        <f t="shared" si="0"/>
        <v>1.2035242667992017E-3</v>
      </c>
      <c r="AC34" s="271">
        <f t="shared" si="1"/>
        <v>1.3020000000000254E-3</v>
      </c>
    </row>
    <row r="35" spans="1:29" x14ac:dyDescent="0.2">
      <c r="A35" s="83">
        <v>11</v>
      </c>
      <c r="B35" s="83" t="s">
        <v>646</v>
      </c>
      <c r="C35" s="178">
        <v>71075105</v>
      </c>
      <c r="D35" s="83" t="s">
        <v>32</v>
      </c>
      <c r="E35" s="179">
        <v>0.66642299999999999</v>
      </c>
      <c r="F35" s="180">
        <v>-1.7584499999999999E-2</v>
      </c>
      <c r="G35" s="181">
        <v>2.3835200000000001E-3</v>
      </c>
      <c r="H35" s="182">
        <v>1.6123100000000001E-13</v>
      </c>
      <c r="I35" s="183">
        <v>320830</v>
      </c>
      <c r="J35" s="268">
        <v>0.66546099999999997</v>
      </c>
      <c r="K35" s="267">
        <v>-2.0836400000000001E-2</v>
      </c>
      <c r="L35" s="181">
        <v>4.7254999999999997E-3</v>
      </c>
      <c r="M35" s="182">
        <v>1.0368E-5</v>
      </c>
      <c r="N35" s="183">
        <v>84612</v>
      </c>
      <c r="O35" s="179">
        <v>0.66622789157163498</v>
      </c>
      <c r="P35" s="180">
        <v>-1.82440354451152E-2</v>
      </c>
      <c r="Q35" s="181">
        <v>2.1281304548771201E-3</v>
      </c>
      <c r="R35" s="182">
        <v>1.00999362223607E-17</v>
      </c>
      <c r="S35" s="183">
        <v>405442</v>
      </c>
      <c r="T35" s="180">
        <v>-1.5676300000000001E-2</v>
      </c>
      <c r="U35" s="181">
        <v>2.13131E-3</v>
      </c>
      <c r="V35" s="182">
        <v>1.90574E-13</v>
      </c>
      <c r="W35" s="237">
        <v>0.66733600000000004</v>
      </c>
      <c r="X35" s="190">
        <v>-1.86231E-2</v>
      </c>
      <c r="Y35" s="181">
        <v>2.11247E-3</v>
      </c>
      <c r="Z35" s="182">
        <v>1.18848E-18</v>
      </c>
      <c r="AA35" s="183">
        <v>417367</v>
      </c>
      <c r="AB35" s="270">
        <f t="shared" si="0"/>
        <v>3.790645548847997E-4</v>
      </c>
      <c r="AC35" s="271">
        <f t="shared" si="1"/>
        <v>9.620000000000184E-4</v>
      </c>
    </row>
    <row r="36" spans="1:29" x14ac:dyDescent="0.2">
      <c r="A36" s="83">
        <v>4</v>
      </c>
      <c r="B36" s="83" t="s">
        <v>211</v>
      </c>
      <c r="C36" s="178">
        <v>100201295</v>
      </c>
      <c r="D36" s="83" t="s">
        <v>32</v>
      </c>
      <c r="E36" s="179">
        <v>0.98214999999999997</v>
      </c>
      <c r="F36" s="180">
        <v>-6.1033299999999999E-2</v>
      </c>
      <c r="G36" s="181">
        <v>8.4941099999999992E-3</v>
      </c>
      <c r="H36" s="182">
        <v>6.7027199999999997E-13</v>
      </c>
      <c r="I36" s="183">
        <v>320051</v>
      </c>
      <c r="J36" s="268">
        <v>0.98209800000000003</v>
      </c>
      <c r="K36" s="267">
        <v>-7.2333499999999995E-2</v>
      </c>
      <c r="L36" s="181">
        <v>1.6784899999999998E-2</v>
      </c>
      <c r="M36" s="182">
        <v>1.63679E-5</v>
      </c>
      <c r="N36" s="183">
        <v>84434</v>
      </c>
      <c r="O36" s="179">
        <v>0.98213939819812301</v>
      </c>
      <c r="P36" s="180">
        <v>-6.3337193876427805E-2</v>
      </c>
      <c r="Q36" s="181">
        <v>7.5789131159257096E-3</v>
      </c>
      <c r="R36" s="182">
        <v>6.4317696509897706E-17</v>
      </c>
      <c r="S36" s="183">
        <v>404485</v>
      </c>
      <c r="T36" s="180">
        <v>-6.4475199999999996E-2</v>
      </c>
      <c r="U36" s="181">
        <v>7.5812400000000004E-3</v>
      </c>
      <c r="V36" s="182">
        <v>1.8227E-17</v>
      </c>
      <c r="W36" s="237">
        <v>0.98191399999999995</v>
      </c>
      <c r="X36" s="190">
        <v>-6.8613999999999994E-2</v>
      </c>
      <c r="Y36" s="181">
        <v>7.4716899999999996E-3</v>
      </c>
      <c r="Z36" s="182">
        <v>4.1845000000000002E-20</v>
      </c>
      <c r="AA36" s="183">
        <v>416363</v>
      </c>
      <c r="AB36" s="270">
        <f t="shared" si="0"/>
        <v>5.2768061235721891E-3</v>
      </c>
      <c r="AC36" s="271">
        <f t="shared" si="1"/>
        <v>5.1999999999940982E-5</v>
      </c>
    </row>
    <row r="37" spans="1:29" x14ac:dyDescent="0.2">
      <c r="A37" s="83">
        <v>16</v>
      </c>
      <c r="B37" s="83" t="s">
        <v>54</v>
      </c>
      <c r="C37" s="178">
        <v>82033810</v>
      </c>
      <c r="D37" s="83" t="s">
        <v>31</v>
      </c>
      <c r="E37" s="179">
        <v>0.86640700000000004</v>
      </c>
      <c r="F37" s="180">
        <v>2.3810700000000001E-2</v>
      </c>
      <c r="G37" s="181">
        <v>3.3066900000000001E-3</v>
      </c>
      <c r="H37" s="182">
        <v>5.9869899999999999E-13</v>
      </c>
      <c r="I37" s="183">
        <v>320989</v>
      </c>
      <c r="J37" s="268">
        <v>0.86477800000000005</v>
      </c>
      <c r="K37" s="267">
        <v>2.7542199999999999E-2</v>
      </c>
      <c r="L37" s="181">
        <v>6.4854800000000001E-3</v>
      </c>
      <c r="M37" s="182">
        <v>2.1689299999999999E-5</v>
      </c>
      <c r="N37" s="183">
        <v>84668</v>
      </c>
      <c r="O37" s="179">
        <v>0.866070900529333</v>
      </c>
      <c r="P37" s="180">
        <v>2.4580592679431901E-2</v>
      </c>
      <c r="Q37" s="181">
        <v>2.9458830153420699E-3</v>
      </c>
      <c r="R37" s="182">
        <v>7.1789129368348695E-17</v>
      </c>
      <c r="S37" s="183">
        <v>405657</v>
      </c>
      <c r="T37" s="180">
        <v>2.4410399999999999E-2</v>
      </c>
      <c r="U37" s="181">
        <v>2.9464999999999999E-3</v>
      </c>
      <c r="V37" s="182">
        <v>1.1856500000000001E-16</v>
      </c>
      <c r="W37" s="237">
        <v>0.86565599999999998</v>
      </c>
      <c r="X37" s="190">
        <v>2.3334000000000001E-2</v>
      </c>
      <c r="Y37" s="181">
        <v>2.9177600000000001E-3</v>
      </c>
      <c r="Z37" s="182">
        <v>1.2724200000000001E-15</v>
      </c>
      <c r="AA37" s="183">
        <v>417580</v>
      </c>
      <c r="AB37" s="270">
        <f t="shared" si="0"/>
        <v>1.2465926794319009E-3</v>
      </c>
      <c r="AC37" s="271">
        <f t="shared" si="1"/>
        <v>1.6289999999999916E-3</v>
      </c>
    </row>
    <row r="38" spans="1:29" x14ac:dyDescent="0.2">
      <c r="A38" s="83">
        <v>19</v>
      </c>
      <c r="B38" s="83" t="s">
        <v>129</v>
      </c>
      <c r="C38" s="178">
        <v>45412079</v>
      </c>
      <c r="D38" s="83" t="s">
        <v>34</v>
      </c>
      <c r="E38" s="179">
        <v>0.91800499999999996</v>
      </c>
      <c r="F38" s="180">
        <v>-3.0256399999999999E-2</v>
      </c>
      <c r="G38" s="181">
        <v>4.1079699999999999E-3</v>
      </c>
      <c r="H38" s="182">
        <v>1.76774E-13</v>
      </c>
      <c r="I38" s="183">
        <v>320989</v>
      </c>
      <c r="J38" s="268">
        <v>0.91856400000000005</v>
      </c>
      <c r="K38" s="267">
        <v>-2.86895E-2</v>
      </c>
      <c r="L38" s="181">
        <v>8.1571600000000001E-3</v>
      </c>
      <c r="M38" s="182">
        <v>4.3629500000000001E-4</v>
      </c>
      <c r="N38" s="183">
        <v>84668</v>
      </c>
      <c r="O38" s="179">
        <v>0.918118089911244</v>
      </c>
      <c r="P38" s="180">
        <v>-2.9939404325711499E-2</v>
      </c>
      <c r="Q38" s="181">
        <v>3.6689771633186198E-3</v>
      </c>
      <c r="R38" s="182">
        <v>3.3460854366993899E-16</v>
      </c>
      <c r="S38" s="183">
        <v>405657</v>
      </c>
      <c r="T38" s="180">
        <v>-3.04373E-2</v>
      </c>
      <c r="U38" s="181">
        <v>3.6719999999999999E-3</v>
      </c>
      <c r="V38" s="182">
        <v>1.14175E-16</v>
      </c>
      <c r="W38" s="237">
        <v>0.91792700000000005</v>
      </c>
      <c r="X38" s="190">
        <v>-3.0048499999999999E-2</v>
      </c>
      <c r="Y38" s="181">
        <v>3.6343399999999998E-3</v>
      </c>
      <c r="Z38" s="182">
        <v>1.3631100000000001E-16</v>
      </c>
      <c r="AA38" s="183">
        <v>417580</v>
      </c>
      <c r="AB38" s="270">
        <f t="shared" si="0"/>
        <v>1.0909567428850006E-4</v>
      </c>
      <c r="AC38" s="271">
        <f t="shared" si="1"/>
        <v>-5.590000000000872E-4</v>
      </c>
    </row>
    <row r="39" spans="1:29" x14ac:dyDescent="0.2">
      <c r="A39" s="83">
        <v>3</v>
      </c>
      <c r="B39" s="83" t="s">
        <v>206</v>
      </c>
      <c r="C39" s="178">
        <v>85579472</v>
      </c>
      <c r="D39" s="83" t="s">
        <v>31</v>
      </c>
      <c r="E39" s="179">
        <v>0.36341800000000002</v>
      </c>
      <c r="F39" s="180">
        <v>1.7128399999999998E-2</v>
      </c>
      <c r="G39" s="181">
        <v>2.36397E-3</v>
      </c>
      <c r="H39" s="182">
        <v>4.3046299999999998E-13</v>
      </c>
      <c r="I39" s="183">
        <v>313493</v>
      </c>
      <c r="J39" s="268">
        <v>0.37218899999999999</v>
      </c>
      <c r="K39" s="267">
        <v>1.7334599999999999E-2</v>
      </c>
      <c r="L39" s="181">
        <v>4.6581599999999997E-3</v>
      </c>
      <c r="M39" s="182">
        <v>1.98161E-4</v>
      </c>
      <c r="N39" s="183">
        <v>82567</v>
      </c>
      <c r="O39" s="179">
        <v>0.365214305856087</v>
      </c>
      <c r="P39" s="180">
        <v>1.7170629878865001E-2</v>
      </c>
      <c r="Q39" s="181">
        <v>2.10804554203961E-3</v>
      </c>
      <c r="R39" s="182">
        <v>3.7839236205231201E-16</v>
      </c>
      <c r="S39" s="183">
        <v>396060</v>
      </c>
      <c r="T39" s="180">
        <v>1.7170600000000001E-2</v>
      </c>
      <c r="U39" s="181">
        <v>2.1082200000000001E-3</v>
      </c>
      <c r="V39" s="182">
        <v>3.8049799999999999E-16</v>
      </c>
      <c r="W39" s="237">
        <v>0.364064</v>
      </c>
      <c r="X39" s="190">
        <v>1.7200900000000002E-2</v>
      </c>
      <c r="Y39" s="181">
        <v>2.0922900000000001E-3</v>
      </c>
      <c r="Z39" s="182">
        <v>2.0166499999999999E-16</v>
      </c>
      <c r="AA39" s="183">
        <v>407754</v>
      </c>
      <c r="AB39" s="270">
        <f t="shared" si="0"/>
        <v>-3.0270121135000244E-5</v>
      </c>
      <c r="AC39" s="271">
        <f t="shared" si="1"/>
        <v>-8.7709999999999733E-3</v>
      </c>
    </row>
    <row r="40" spans="1:29" x14ac:dyDescent="0.2">
      <c r="A40" s="83">
        <v>4</v>
      </c>
      <c r="B40" s="83" t="s">
        <v>200</v>
      </c>
      <c r="C40" s="178">
        <v>72771403</v>
      </c>
      <c r="D40" s="83" t="s">
        <v>32</v>
      </c>
      <c r="E40" s="179">
        <v>0.34209400000000001</v>
      </c>
      <c r="F40" s="180">
        <v>1.6552399999999998E-2</v>
      </c>
      <c r="G40" s="181">
        <v>2.3843200000000001E-3</v>
      </c>
      <c r="H40" s="182">
        <v>3.8608599999999998E-12</v>
      </c>
      <c r="I40" s="183">
        <v>316958</v>
      </c>
      <c r="J40" s="268">
        <v>0.34307599999999999</v>
      </c>
      <c r="K40" s="267">
        <v>2.0365399999999999E-2</v>
      </c>
      <c r="L40" s="181">
        <v>4.72194E-3</v>
      </c>
      <c r="M40" s="182">
        <v>1.6111099999999999E-5</v>
      </c>
      <c r="N40" s="183">
        <v>83515</v>
      </c>
      <c r="O40" s="179">
        <v>0.34229351083541398</v>
      </c>
      <c r="P40" s="180">
        <v>1.7327079038118899E-2</v>
      </c>
      <c r="Q40" s="181">
        <v>2.12837409335384E-3</v>
      </c>
      <c r="R40" s="182">
        <v>3.92048388232254E-16</v>
      </c>
      <c r="S40" s="183">
        <v>400473</v>
      </c>
      <c r="T40" s="180">
        <v>2.6322100000000001E-2</v>
      </c>
      <c r="U40" s="181">
        <v>2.1432299999999999E-3</v>
      </c>
      <c r="V40" s="182">
        <v>1.1387199999999999E-34</v>
      </c>
      <c r="W40" s="237">
        <v>0.34164800000000001</v>
      </c>
      <c r="X40" s="190">
        <v>1.7612699999999998E-2</v>
      </c>
      <c r="Y40" s="181">
        <v>2.1117499999999999E-3</v>
      </c>
      <c r="Z40" s="182">
        <v>7.4075400000000003E-17</v>
      </c>
      <c r="AA40" s="183">
        <v>412325</v>
      </c>
      <c r="AB40" s="270">
        <f t="shared" si="0"/>
        <v>-2.8562096188109939E-4</v>
      </c>
      <c r="AC40" s="271">
        <f t="shared" si="1"/>
        <v>-9.8199999999998289E-4</v>
      </c>
    </row>
    <row r="41" spans="1:29" x14ac:dyDescent="0.2">
      <c r="A41" s="83">
        <v>16</v>
      </c>
      <c r="B41" s="83" t="s">
        <v>73</v>
      </c>
      <c r="C41" s="178">
        <v>56994528</v>
      </c>
      <c r="D41" s="83" t="s">
        <v>34</v>
      </c>
      <c r="E41" s="179">
        <v>0.67710000000000004</v>
      </c>
      <c r="F41" s="180">
        <v>1.7041400000000002E-2</v>
      </c>
      <c r="G41" s="181">
        <v>2.4079599999999998E-3</v>
      </c>
      <c r="H41" s="182">
        <v>1.47183E-12</v>
      </c>
      <c r="I41" s="183">
        <v>320593</v>
      </c>
      <c r="J41" s="268">
        <v>0.68001400000000001</v>
      </c>
      <c r="K41" s="267">
        <v>1.9093099999999998E-2</v>
      </c>
      <c r="L41" s="181">
        <v>4.7795099999999998E-3</v>
      </c>
      <c r="M41" s="182">
        <v>6.4753199999999995E-5</v>
      </c>
      <c r="N41" s="183">
        <v>84538</v>
      </c>
      <c r="O41" s="179">
        <v>0.67768990888546699</v>
      </c>
      <c r="P41" s="180">
        <v>1.74567452506217E-2</v>
      </c>
      <c r="Q41" s="181">
        <v>2.1504585192980998E-3</v>
      </c>
      <c r="R41" s="182">
        <v>4.7515945620365897E-16</v>
      </c>
      <c r="S41" s="183">
        <v>405131</v>
      </c>
      <c r="T41" s="180">
        <v>1.7456699999999999E-2</v>
      </c>
      <c r="U41" s="181">
        <v>2.1506300000000002E-3</v>
      </c>
      <c r="V41" s="182">
        <v>4.7771600000000003E-16</v>
      </c>
      <c r="W41" s="237">
        <v>0.676894</v>
      </c>
      <c r="X41" s="190">
        <v>1.8423599999999998E-2</v>
      </c>
      <c r="Y41" s="181">
        <v>2.1314799999999998E-3</v>
      </c>
      <c r="Z41" s="182">
        <v>5.4480500000000001E-18</v>
      </c>
      <c r="AA41" s="183">
        <v>417078</v>
      </c>
      <c r="AB41" s="270">
        <f t="shared" si="0"/>
        <v>-9.6685474937829863E-4</v>
      </c>
      <c r="AC41" s="271">
        <f t="shared" si="1"/>
        <v>-2.9139999999999722E-3</v>
      </c>
    </row>
    <row r="42" spans="1:29" x14ac:dyDescent="0.2">
      <c r="A42" s="83">
        <v>15</v>
      </c>
      <c r="B42" s="83" t="s">
        <v>110</v>
      </c>
      <c r="C42" s="178">
        <v>63790642</v>
      </c>
      <c r="D42" s="83" t="s">
        <v>38</v>
      </c>
      <c r="E42" s="179">
        <v>0.65578499999999995</v>
      </c>
      <c r="F42" s="180">
        <v>1.6633100000000001E-2</v>
      </c>
      <c r="G42" s="181">
        <v>2.3731899999999998E-3</v>
      </c>
      <c r="H42" s="182">
        <v>2.40466E-12</v>
      </c>
      <c r="I42" s="183">
        <v>318256</v>
      </c>
      <c r="J42" s="268">
        <v>0.65874100000000002</v>
      </c>
      <c r="K42" s="267">
        <v>1.9486699999999999E-2</v>
      </c>
      <c r="L42" s="181">
        <v>4.72047E-3</v>
      </c>
      <c r="M42" s="182">
        <v>3.65745E-5</v>
      </c>
      <c r="N42" s="183">
        <v>83951</v>
      </c>
      <c r="O42" s="179">
        <v>0.65638139483501101</v>
      </c>
      <c r="P42" s="180">
        <v>1.72088348786157E-2</v>
      </c>
      <c r="Q42" s="181">
        <v>2.1203129403559902E-3</v>
      </c>
      <c r="R42" s="182">
        <v>4.8109931208270599E-16</v>
      </c>
      <c r="S42" s="183">
        <v>402207</v>
      </c>
      <c r="T42" s="180">
        <v>1.6239E-2</v>
      </c>
      <c r="U42" s="181">
        <v>2.1210999999999999E-3</v>
      </c>
      <c r="V42" s="182">
        <v>1.9190000000000001E-14</v>
      </c>
      <c r="W42" s="237">
        <v>0.65599600000000002</v>
      </c>
      <c r="X42" s="190">
        <v>1.8601300000000001E-2</v>
      </c>
      <c r="Y42" s="181">
        <v>2.1029400000000002E-3</v>
      </c>
      <c r="Z42" s="182">
        <v>9.1235E-19</v>
      </c>
      <c r="AA42" s="183">
        <v>414042</v>
      </c>
      <c r="AB42" s="270">
        <f t="shared" si="0"/>
        <v>-1.3924651213843009E-3</v>
      </c>
      <c r="AC42" s="271">
        <f t="shared" si="1"/>
        <v>-2.9560000000000697E-3</v>
      </c>
    </row>
    <row r="43" spans="1:29" x14ac:dyDescent="0.2">
      <c r="A43" s="83">
        <v>11</v>
      </c>
      <c r="B43" s="83" t="s">
        <v>204</v>
      </c>
      <c r="C43" s="178">
        <v>76490845</v>
      </c>
      <c r="D43" s="83" t="s">
        <v>34</v>
      </c>
      <c r="E43" s="179">
        <v>0.81626200000000004</v>
      </c>
      <c r="F43" s="180">
        <v>-2.0973800000000001E-2</v>
      </c>
      <c r="G43" s="181">
        <v>2.9268100000000002E-3</v>
      </c>
      <c r="H43" s="182">
        <v>7.7172399999999995E-13</v>
      </c>
      <c r="I43" s="183">
        <v>316203</v>
      </c>
      <c r="J43" s="268">
        <v>0.81880799999999998</v>
      </c>
      <c r="K43" s="267">
        <v>-2.2173700000000001E-2</v>
      </c>
      <c r="L43" s="181">
        <v>5.8270199999999996E-3</v>
      </c>
      <c r="M43" s="182">
        <v>1.4162300000000001E-4</v>
      </c>
      <c r="N43" s="183">
        <v>83359</v>
      </c>
      <c r="O43" s="179">
        <v>0.81677492082757697</v>
      </c>
      <c r="P43" s="180">
        <v>-2.1215533582485999E-2</v>
      </c>
      <c r="Q43" s="181">
        <v>2.6154262376402999E-3</v>
      </c>
      <c r="R43" s="182">
        <v>4.9919469431052598E-16</v>
      </c>
      <c r="S43" s="183">
        <v>399562</v>
      </c>
      <c r="T43" s="180">
        <v>-2.1919899999999999E-2</v>
      </c>
      <c r="U43" s="181">
        <v>2.6163200000000001E-3</v>
      </c>
      <c r="V43" s="182">
        <v>5.3760900000000002E-17</v>
      </c>
      <c r="W43" s="237">
        <v>0.81615899999999997</v>
      </c>
      <c r="X43" s="190">
        <v>-2.12357E-2</v>
      </c>
      <c r="Y43" s="181">
        <v>2.59137E-3</v>
      </c>
      <c r="Z43" s="182">
        <v>2.51067E-16</v>
      </c>
      <c r="AA43" s="183">
        <v>411366</v>
      </c>
      <c r="AB43" s="270">
        <f t="shared" si="0"/>
        <v>2.0166417514001084E-5</v>
      </c>
      <c r="AC43" s="271">
        <f t="shared" si="1"/>
        <v>-2.5459999999999372E-3</v>
      </c>
    </row>
    <row r="44" spans="1:29" x14ac:dyDescent="0.2">
      <c r="A44" s="83">
        <v>1</v>
      </c>
      <c r="B44" s="83" t="s">
        <v>131</v>
      </c>
      <c r="C44" s="178">
        <v>109817192</v>
      </c>
      <c r="D44" s="83" t="s">
        <v>32</v>
      </c>
      <c r="E44" s="179">
        <v>0.775528</v>
      </c>
      <c r="F44" s="180">
        <v>-1.8967999999999999E-2</v>
      </c>
      <c r="G44" s="181">
        <v>2.69667E-3</v>
      </c>
      <c r="H44" s="182">
        <v>2.0092599999999999E-12</v>
      </c>
      <c r="I44" s="183">
        <v>320989</v>
      </c>
      <c r="J44" s="268">
        <v>0.77602499999999996</v>
      </c>
      <c r="K44" s="267">
        <v>-2.1414699999999998E-2</v>
      </c>
      <c r="L44" s="181">
        <v>5.3487400000000003E-3</v>
      </c>
      <c r="M44" s="182">
        <v>6.2362199999999997E-5</v>
      </c>
      <c r="N44" s="183">
        <v>84668</v>
      </c>
      <c r="O44" s="179">
        <v>0.77562872722483001</v>
      </c>
      <c r="P44" s="180">
        <v>-1.9463873845054699E-2</v>
      </c>
      <c r="Q44" s="181">
        <v>2.4079459124846801E-3</v>
      </c>
      <c r="R44" s="182">
        <v>6.3096458445515602E-16</v>
      </c>
      <c r="S44" s="183">
        <v>405657</v>
      </c>
      <c r="T44" s="180">
        <v>-1.9463899999999999E-2</v>
      </c>
      <c r="U44" s="181">
        <v>2.40814E-3</v>
      </c>
      <c r="V44" s="182">
        <v>6.3429899999999996E-16</v>
      </c>
      <c r="W44" s="237">
        <v>0.77532900000000005</v>
      </c>
      <c r="X44" s="190">
        <v>-1.97401E-2</v>
      </c>
      <c r="Y44" s="181">
        <v>2.3872899999999998E-3</v>
      </c>
      <c r="Z44" s="182">
        <v>1.3524600000000001E-16</v>
      </c>
      <c r="AA44" s="183">
        <v>417580</v>
      </c>
      <c r="AB44" s="270">
        <f t="shared" si="0"/>
        <v>2.7622615494530059E-4</v>
      </c>
      <c r="AC44" s="271">
        <f t="shared" si="1"/>
        <v>-4.9699999999996969E-4</v>
      </c>
    </row>
    <row r="45" spans="1:29" x14ac:dyDescent="0.2">
      <c r="A45" s="83">
        <v>6</v>
      </c>
      <c r="B45" s="83" t="s">
        <v>83</v>
      </c>
      <c r="C45" s="178">
        <v>131924689</v>
      </c>
      <c r="D45" s="83" t="s">
        <v>31</v>
      </c>
      <c r="E45" s="179">
        <v>0.83436299999999997</v>
      </c>
      <c r="F45" s="180">
        <v>2.2882400000000001E-2</v>
      </c>
      <c r="G45" s="181">
        <v>3.0283599999999999E-3</v>
      </c>
      <c r="H45" s="182">
        <v>4.1557200000000001E-14</v>
      </c>
      <c r="I45" s="183">
        <v>320535</v>
      </c>
      <c r="J45" s="268">
        <v>0.83907600000000004</v>
      </c>
      <c r="K45" s="267">
        <v>1.7861800000000001E-2</v>
      </c>
      <c r="L45" s="181">
        <v>6.0564399999999997E-3</v>
      </c>
      <c r="M45" s="182">
        <v>3.1856499999999999E-3</v>
      </c>
      <c r="N45" s="183">
        <v>84515</v>
      </c>
      <c r="O45" s="179">
        <v>0.83530566972524301</v>
      </c>
      <c r="P45" s="180">
        <v>2.18782057240492E-2</v>
      </c>
      <c r="Q45" s="181">
        <v>2.7086224827857601E-3</v>
      </c>
      <c r="R45" s="182">
        <v>6.6246703324741498E-16</v>
      </c>
      <c r="S45" s="183">
        <v>405050</v>
      </c>
      <c r="T45" s="180">
        <v>2.18782E-2</v>
      </c>
      <c r="U45" s="181">
        <v>2.7088400000000001E-3</v>
      </c>
      <c r="V45" s="182">
        <v>6.6595800000000004E-16</v>
      </c>
      <c r="W45" s="237">
        <v>0.83477800000000002</v>
      </c>
      <c r="X45" s="190">
        <v>2.3362299999999999E-2</v>
      </c>
      <c r="Y45" s="181">
        <v>2.6822999999999999E-3</v>
      </c>
      <c r="Z45" s="182">
        <v>3.0442800000000002E-18</v>
      </c>
      <c r="AA45" s="183">
        <v>416984</v>
      </c>
      <c r="AB45" s="270">
        <f t="shared" si="0"/>
        <v>-1.4840942759507987E-3</v>
      </c>
      <c r="AC45" s="271">
        <f t="shared" si="1"/>
        <v>-4.7130000000000782E-3</v>
      </c>
    </row>
    <row r="46" spans="1:29" x14ac:dyDescent="0.2">
      <c r="A46" s="83">
        <v>19</v>
      </c>
      <c r="B46" s="83" t="s">
        <v>70</v>
      </c>
      <c r="C46" s="178">
        <v>11190534</v>
      </c>
      <c r="D46" s="83" t="s">
        <v>31</v>
      </c>
      <c r="E46" s="179">
        <v>0.88525799999999999</v>
      </c>
      <c r="F46" s="180">
        <v>-2.2627999999999999E-2</v>
      </c>
      <c r="G46" s="181">
        <v>3.5479700000000001E-3</v>
      </c>
      <c r="H46" s="182">
        <v>1.79744E-10</v>
      </c>
      <c r="I46" s="183">
        <v>317439</v>
      </c>
      <c r="J46" s="268">
        <v>0.88482799999999995</v>
      </c>
      <c r="K46" s="267">
        <v>-3.3110300000000002E-2</v>
      </c>
      <c r="L46" s="181">
        <v>7.0317599999999997E-3</v>
      </c>
      <c r="M46" s="182">
        <v>2.49332E-6</v>
      </c>
      <c r="N46" s="183">
        <v>83718</v>
      </c>
      <c r="O46" s="179">
        <v>0.88517074298151599</v>
      </c>
      <c r="P46" s="180">
        <v>-2.4755102895016201E-2</v>
      </c>
      <c r="Q46" s="181">
        <v>3.1675975352064701E-3</v>
      </c>
      <c r="R46" s="182">
        <v>5.4917842370404403E-15</v>
      </c>
      <c r="S46" s="183">
        <v>401157</v>
      </c>
      <c r="T46" s="180">
        <v>-2.5230800000000001E-2</v>
      </c>
      <c r="U46" s="181">
        <v>3.16811E-3</v>
      </c>
      <c r="V46" s="182">
        <v>1.66602E-15</v>
      </c>
      <c r="W46" s="237">
        <v>0.88539199999999996</v>
      </c>
      <c r="X46" s="190">
        <v>-2.5531700000000001E-2</v>
      </c>
      <c r="Y46" s="181">
        <v>3.1455300000000001E-3</v>
      </c>
      <c r="Z46" s="182">
        <v>4.7846800000000003E-16</v>
      </c>
      <c r="AA46" s="183">
        <v>412939</v>
      </c>
      <c r="AB46" s="270">
        <f t="shared" si="0"/>
        <v>7.7659710498379983E-4</v>
      </c>
      <c r="AC46" s="271">
        <f t="shared" si="1"/>
        <v>4.3000000000004146E-4</v>
      </c>
    </row>
    <row r="47" spans="1:29" x14ac:dyDescent="0.2">
      <c r="A47" s="83">
        <v>4</v>
      </c>
      <c r="B47" s="83" t="s">
        <v>229</v>
      </c>
      <c r="C47" s="178">
        <v>88286409</v>
      </c>
      <c r="D47" s="83" t="s">
        <v>34</v>
      </c>
      <c r="E47" s="179">
        <v>0.70124299999999995</v>
      </c>
      <c r="F47" s="180">
        <v>1.64206E-2</v>
      </c>
      <c r="G47" s="181">
        <v>2.4577399999999999E-3</v>
      </c>
      <c r="H47" s="182">
        <v>2.3702999999999999E-11</v>
      </c>
      <c r="I47" s="183">
        <v>319902</v>
      </c>
      <c r="J47" s="268">
        <v>0.70290200000000003</v>
      </c>
      <c r="K47" s="267">
        <v>1.85798E-2</v>
      </c>
      <c r="L47" s="181">
        <v>4.8875500000000001E-3</v>
      </c>
      <c r="M47" s="182">
        <v>1.43852E-4</v>
      </c>
      <c r="N47" s="183">
        <v>84351</v>
      </c>
      <c r="O47" s="179">
        <v>0.70157783543402996</v>
      </c>
      <c r="P47" s="180">
        <v>1.68563906384314E-2</v>
      </c>
      <c r="Q47" s="181">
        <v>2.1957542185675801E-3</v>
      </c>
      <c r="R47" s="182">
        <v>1.63097497899435E-14</v>
      </c>
      <c r="S47" s="183">
        <v>404253</v>
      </c>
      <c r="T47" s="180">
        <v>1.6923299999999999E-2</v>
      </c>
      <c r="U47" s="181">
        <v>2.19594E-3</v>
      </c>
      <c r="V47" s="182">
        <v>1.2918200000000001E-14</v>
      </c>
      <c r="W47" s="237">
        <v>0.70223000000000002</v>
      </c>
      <c r="X47" s="190">
        <v>1.6042600000000001E-2</v>
      </c>
      <c r="Y47" s="181">
        <v>2.1785900000000002E-3</v>
      </c>
      <c r="Z47" s="182">
        <v>1.7884999999999999E-13</v>
      </c>
      <c r="AA47" s="183">
        <v>416140</v>
      </c>
      <c r="AB47" s="270">
        <f t="shared" si="0"/>
        <v>8.1379063843139976E-4</v>
      </c>
      <c r="AC47" s="271">
        <f t="shared" si="1"/>
        <v>-1.6590000000000771E-3</v>
      </c>
    </row>
    <row r="48" spans="1:29" x14ac:dyDescent="0.2">
      <c r="A48" s="83">
        <v>12</v>
      </c>
      <c r="B48" s="83" t="s">
        <v>214</v>
      </c>
      <c r="C48" s="178">
        <v>21331549</v>
      </c>
      <c r="D48" s="83" t="s">
        <v>38</v>
      </c>
      <c r="E48" s="179">
        <v>0.84874700000000003</v>
      </c>
      <c r="F48" s="180">
        <v>2.298E-2</v>
      </c>
      <c r="G48" s="181">
        <v>3.1378500000000002E-3</v>
      </c>
      <c r="H48" s="182">
        <v>2.4161999999999998E-13</v>
      </c>
      <c r="I48" s="183">
        <v>320989</v>
      </c>
      <c r="J48" s="268">
        <v>0.84704999999999997</v>
      </c>
      <c r="K48" s="267">
        <v>1.5114600000000001E-2</v>
      </c>
      <c r="L48" s="181">
        <v>6.1625899999999999E-3</v>
      </c>
      <c r="M48" s="182">
        <v>1.41815E-2</v>
      </c>
      <c r="N48" s="183">
        <v>84668</v>
      </c>
      <c r="O48" s="179">
        <v>0.84839761539039704</v>
      </c>
      <c r="P48" s="180">
        <v>2.1360642481806299E-2</v>
      </c>
      <c r="Q48" s="181">
        <v>2.7962386797232902E-3</v>
      </c>
      <c r="R48" s="182">
        <v>2.1880881152510201E-14</v>
      </c>
      <c r="S48" s="183">
        <v>405657</v>
      </c>
      <c r="T48" s="180">
        <v>2.13606E-2</v>
      </c>
      <c r="U48" s="181">
        <v>2.7964399999999999E-3</v>
      </c>
      <c r="V48" s="182">
        <v>2.19727E-14</v>
      </c>
      <c r="W48" s="237">
        <v>0.84851399999999999</v>
      </c>
      <c r="X48" s="190">
        <v>2.0684899999999999E-2</v>
      </c>
      <c r="Y48" s="181">
        <v>2.7747100000000001E-3</v>
      </c>
      <c r="Z48" s="182">
        <v>9.0008699999999994E-14</v>
      </c>
      <c r="AA48" s="183">
        <v>417580</v>
      </c>
      <c r="AB48" s="270">
        <f t="shared" si="0"/>
        <v>6.7574248180629973E-4</v>
      </c>
      <c r="AC48" s="271">
        <f t="shared" si="1"/>
        <v>1.6970000000000596E-3</v>
      </c>
    </row>
    <row r="49" spans="1:29" x14ac:dyDescent="0.2">
      <c r="A49" s="83">
        <v>19</v>
      </c>
      <c r="B49" s="83" t="s">
        <v>108</v>
      </c>
      <c r="C49" s="178">
        <v>45421877</v>
      </c>
      <c r="D49" s="83" t="s">
        <v>32</v>
      </c>
      <c r="E49" s="179">
        <v>0.38509700000000002</v>
      </c>
      <c r="F49" s="180">
        <v>1.5221500000000001E-2</v>
      </c>
      <c r="G49" s="181">
        <v>2.3679899999999999E-3</v>
      </c>
      <c r="H49" s="182">
        <v>1.2927000000000001E-10</v>
      </c>
      <c r="I49" s="183">
        <v>306772</v>
      </c>
      <c r="J49" s="268">
        <v>0.383048</v>
      </c>
      <c r="K49" s="267">
        <v>1.8428699999999999E-2</v>
      </c>
      <c r="L49" s="181">
        <v>4.6940200000000001E-3</v>
      </c>
      <c r="M49" s="182">
        <v>8.6373100000000001E-5</v>
      </c>
      <c r="N49" s="183">
        <v>80922</v>
      </c>
      <c r="O49" s="179">
        <v>0.38468133372758501</v>
      </c>
      <c r="P49" s="180">
        <v>1.5872122190771599E-2</v>
      </c>
      <c r="Q49" s="181">
        <v>2.1142013699437402E-3</v>
      </c>
      <c r="R49" s="182">
        <v>6.0320451132115398E-14</v>
      </c>
      <c r="S49" s="183">
        <v>387694</v>
      </c>
      <c r="T49" s="180">
        <v>1.6134699999999998E-2</v>
      </c>
      <c r="U49" s="181">
        <v>2.1156299999999999E-3</v>
      </c>
      <c r="V49" s="182">
        <v>2.4135E-14</v>
      </c>
      <c r="W49" s="237">
        <v>0.38438600000000001</v>
      </c>
      <c r="X49" s="190">
        <v>1.5515599999999999E-2</v>
      </c>
      <c r="Y49" s="181">
        <v>2.09699E-3</v>
      </c>
      <c r="Z49" s="182">
        <v>1.37248E-13</v>
      </c>
      <c r="AA49" s="183">
        <v>399120</v>
      </c>
      <c r="AB49" s="270">
        <f t="shared" si="0"/>
        <v>3.5652219077159965E-4</v>
      </c>
      <c r="AC49" s="271">
        <f t="shared" si="1"/>
        <v>2.049000000000023E-3</v>
      </c>
    </row>
    <row r="50" spans="1:29" x14ac:dyDescent="0.2">
      <c r="A50" s="83">
        <v>11</v>
      </c>
      <c r="B50" s="83" t="s">
        <v>203</v>
      </c>
      <c r="C50" s="178">
        <v>75468178</v>
      </c>
      <c r="D50" s="83" t="s">
        <v>34</v>
      </c>
      <c r="E50" s="179">
        <v>0.90673999999999999</v>
      </c>
      <c r="F50" s="180">
        <v>-2.7208E-2</v>
      </c>
      <c r="G50" s="181">
        <v>3.87923E-3</v>
      </c>
      <c r="H50" s="182">
        <v>2.3198600000000002E-12</v>
      </c>
      <c r="I50" s="183">
        <v>318806</v>
      </c>
      <c r="J50" s="268">
        <v>0.90517499999999995</v>
      </c>
      <c r="K50" s="267">
        <v>-2.1027199999999999E-2</v>
      </c>
      <c r="L50" s="181">
        <v>7.6279599999999996E-3</v>
      </c>
      <c r="M50" s="182">
        <v>5.84068E-3</v>
      </c>
      <c r="N50" s="183">
        <v>84018</v>
      </c>
      <c r="O50" s="179">
        <v>0.90641841819789404</v>
      </c>
      <c r="P50" s="180">
        <v>-2.59379470910822E-2</v>
      </c>
      <c r="Q50" s="181">
        <v>3.45777689788054E-3</v>
      </c>
      <c r="R50" s="182">
        <v>6.3170524178875994E-14</v>
      </c>
      <c r="S50" s="183">
        <v>402824</v>
      </c>
      <c r="T50" s="180">
        <v>-2.6588799999999999E-2</v>
      </c>
      <c r="U50" s="181">
        <v>3.45978E-3</v>
      </c>
      <c r="V50" s="182">
        <v>1.5285600000000001E-14</v>
      </c>
      <c r="W50" s="237">
        <v>0.90647999999999995</v>
      </c>
      <c r="X50" s="190">
        <v>-2.5983099999999999E-2</v>
      </c>
      <c r="Y50" s="181">
        <v>3.4310899999999999E-3</v>
      </c>
      <c r="Z50" s="182">
        <v>3.6520499999999997E-14</v>
      </c>
      <c r="AA50" s="183">
        <v>414747</v>
      </c>
      <c r="AB50" s="270">
        <f t="shared" si="0"/>
        <v>4.5152908917798357E-5</v>
      </c>
      <c r="AC50" s="271">
        <f t="shared" si="1"/>
        <v>1.5650000000000386E-3</v>
      </c>
    </row>
    <row r="51" spans="1:29" x14ac:dyDescent="0.2">
      <c r="A51" s="83">
        <v>1</v>
      </c>
      <c r="B51" s="83" t="s">
        <v>75</v>
      </c>
      <c r="C51" s="178">
        <v>152301576</v>
      </c>
      <c r="D51" s="83" t="s">
        <v>31</v>
      </c>
      <c r="E51" s="179">
        <v>0.530003</v>
      </c>
      <c r="F51" s="180">
        <v>-1.5857799999999998E-2</v>
      </c>
      <c r="G51" s="181">
        <v>2.2937500000000002E-3</v>
      </c>
      <c r="H51" s="182">
        <v>4.7281199999999999E-12</v>
      </c>
      <c r="I51" s="183">
        <v>309740</v>
      </c>
      <c r="J51" s="268">
        <v>0.52746400000000004</v>
      </c>
      <c r="K51" s="267">
        <v>-1.2909E-2</v>
      </c>
      <c r="L51" s="181">
        <v>4.5505900000000002E-3</v>
      </c>
      <c r="M51" s="182">
        <v>4.5572199999999998E-3</v>
      </c>
      <c r="N51" s="183">
        <v>81506</v>
      </c>
      <c r="O51" s="179">
        <v>0.52948860470391501</v>
      </c>
      <c r="P51" s="180">
        <v>-1.5260380209100401E-2</v>
      </c>
      <c r="Q51" s="181">
        <v>2.0482589062193299E-3</v>
      </c>
      <c r="R51" s="182">
        <v>9.3046615369907306E-14</v>
      </c>
      <c r="S51" s="183">
        <v>391246</v>
      </c>
      <c r="T51" s="180">
        <v>-1.36382E-2</v>
      </c>
      <c r="U51" s="181">
        <v>2.1277399999999999E-3</v>
      </c>
      <c r="V51" s="182">
        <v>1.4578600000000001E-10</v>
      </c>
      <c r="W51" s="237">
        <v>0.53039000000000003</v>
      </c>
      <c r="X51" s="190">
        <v>-1.5730999999999998E-2</v>
      </c>
      <c r="Y51" s="181">
        <v>2.0319499999999998E-3</v>
      </c>
      <c r="Z51" s="182">
        <v>9.7992800000000002E-15</v>
      </c>
      <c r="AA51" s="183">
        <v>402787</v>
      </c>
      <c r="AB51" s="270">
        <f t="shared" si="0"/>
        <v>4.706197908995978E-4</v>
      </c>
      <c r="AC51" s="271">
        <f t="shared" si="1"/>
        <v>2.538999999999958E-3</v>
      </c>
    </row>
    <row r="52" spans="1:29" x14ac:dyDescent="0.2">
      <c r="A52" s="83">
        <v>1</v>
      </c>
      <c r="B52" s="83" t="s">
        <v>47</v>
      </c>
      <c r="C52" s="178">
        <v>155389688</v>
      </c>
      <c r="D52" s="83" t="s">
        <v>34</v>
      </c>
      <c r="E52" s="179">
        <v>0.73226199999999997</v>
      </c>
      <c r="F52" s="180">
        <v>-1.8729099999999999E-2</v>
      </c>
      <c r="G52" s="181">
        <v>2.5412999999999998E-3</v>
      </c>
      <c r="H52" s="182">
        <v>1.7077800000000001E-13</v>
      </c>
      <c r="I52" s="183">
        <v>320270</v>
      </c>
      <c r="J52" s="268">
        <v>0.73541100000000004</v>
      </c>
      <c r="K52" s="267">
        <v>-9.0524300000000002E-3</v>
      </c>
      <c r="L52" s="181">
        <v>5.0390399999999998E-3</v>
      </c>
      <c r="M52" s="182">
        <v>7.2421200000000005E-2</v>
      </c>
      <c r="N52" s="183">
        <v>84463</v>
      </c>
      <c r="O52" s="179">
        <v>0.73290051826784097</v>
      </c>
      <c r="P52" s="180">
        <v>-1.67669753360217E-2</v>
      </c>
      <c r="Q52" s="181">
        <v>2.2690712799667001E-3</v>
      </c>
      <c r="R52" s="182">
        <v>1.47541724123335E-13</v>
      </c>
      <c r="S52" s="183">
        <v>404733</v>
      </c>
      <c r="T52" s="180">
        <v>-1.9843199999999998E-2</v>
      </c>
      <c r="U52" s="181">
        <v>2.3148700000000001E-3</v>
      </c>
      <c r="V52" s="182">
        <v>1.01661E-17</v>
      </c>
      <c r="W52" s="237">
        <v>0.73266799999999999</v>
      </c>
      <c r="X52" s="190">
        <v>-1.68816E-2</v>
      </c>
      <c r="Y52" s="181">
        <v>2.24924E-3</v>
      </c>
      <c r="Z52" s="182">
        <v>6.1198400000000005E-14</v>
      </c>
      <c r="AA52" s="183">
        <v>416638</v>
      </c>
      <c r="AB52" s="270">
        <f t="shared" si="0"/>
        <v>1.146246639783001E-4</v>
      </c>
      <c r="AC52" s="271">
        <f t="shared" si="1"/>
        <v>-3.1490000000000684E-3</v>
      </c>
    </row>
    <row r="53" spans="1:29" x14ac:dyDescent="0.2">
      <c r="A53" s="103">
        <v>15</v>
      </c>
      <c r="B53" s="103" t="s">
        <v>177</v>
      </c>
      <c r="C53" s="256">
        <v>28365618</v>
      </c>
      <c r="D53" s="103" t="s">
        <v>32</v>
      </c>
      <c r="E53" s="184">
        <v>0.18515000000000001</v>
      </c>
      <c r="F53" s="185">
        <v>-1.6018999999999999E-2</v>
      </c>
      <c r="G53" s="186">
        <v>2.8724599999999999E-3</v>
      </c>
      <c r="H53" s="187">
        <v>2.4505200000000001E-8</v>
      </c>
      <c r="I53" s="188">
        <v>320989</v>
      </c>
      <c r="J53" s="272">
        <v>0.35886000000000001</v>
      </c>
      <c r="K53" s="264">
        <v>-2.3737899999999999E-2</v>
      </c>
      <c r="L53" s="186">
        <v>4.8669799999999999E-3</v>
      </c>
      <c r="M53" s="187">
        <v>1.07522E-6</v>
      </c>
      <c r="N53" s="188">
        <v>84668</v>
      </c>
      <c r="O53" s="184">
        <v>0.23002639910249001</v>
      </c>
      <c r="P53" s="185">
        <v>-1.8013107633597401E-2</v>
      </c>
      <c r="Q53" s="186">
        <v>2.4737519656193598E-3</v>
      </c>
      <c r="R53" s="187">
        <v>3.2965139785917E-13</v>
      </c>
      <c r="S53" s="188">
        <v>405657</v>
      </c>
      <c r="T53" s="185">
        <v>-2.4575900000000001E-2</v>
      </c>
      <c r="U53" s="186">
        <v>2.6312200000000001E-3</v>
      </c>
      <c r="V53" s="187">
        <v>9.6238399999999994E-21</v>
      </c>
      <c r="W53" s="236">
        <v>0.21842800000000001</v>
      </c>
      <c r="X53" s="189">
        <v>7.3862199999999998E-3</v>
      </c>
      <c r="Y53" s="186">
        <v>2.40267E-3</v>
      </c>
      <c r="Z53" s="187">
        <v>2.1108899999999998E-3</v>
      </c>
      <c r="AA53" s="188">
        <v>417580</v>
      </c>
      <c r="AB53" s="273">
        <f t="shared" si="0"/>
        <v>-2.53993276335974E-2</v>
      </c>
      <c r="AC53" s="274">
        <f t="shared" si="1"/>
        <v>-0.17371</v>
      </c>
    </row>
    <row r="54" spans="1:29" x14ac:dyDescent="0.2">
      <c r="A54" s="83">
        <v>1</v>
      </c>
      <c r="B54" s="83" t="s">
        <v>221</v>
      </c>
      <c r="C54" s="178">
        <v>150791702</v>
      </c>
      <c r="D54" s="83" t="s">
        <v>222</v>
      </c>
      <c r="E54" s="179">
        <v>0.62968000000000002</v>
      </c>
      <c r="F54" s="180">
        <v>1.28322E-2</v>
      </c>
      <c r="G54" s="181">
        <v>2.3559499999999999E-3</v>
      </c>
      <c r="H54" s="182">
        <v>5.1308099999999997E-8</v>
      </c>
      <c r="I54" s="183">
        <v>313002</v>
      </c>
      <c r="J54" s="268">
        <v>0.61824100000000004</v>
      </c>
      <c r="K54" s="267">
        <v>2.2184800000000001E-2</v>
      </c>
      <c r="L54" s="181">
        <v>4.65022E-3</v>
      </c>
      <c r="M54" s="182">
        <v>1.8358399999999999E-6</v>
      </c>
      <c r="N54" s="183">
        <v>82518</v>
      </c>
      <c r="O54" s="179">
        <v>0.62734358544339897</v>
      </c>
      <c r="P54" s="180">
        <v>1.47424675742695E-2</v>
      </c>
      <c r="Q54" s="181">
        <v>2.10162110627903E-3</v>
      </c>
      <c r="R54" s="182">
        <v>2.3026570645611799E-12</v>
      </c>
      <c r="S54" s="183">
        <v>395520</v>
      </c>
      <c r="T54" s="180">
        <v>1.17181E-2</v>
      </c>
      <c r="U54" s="181">
        <v>2.1086400000000002E-3</v>
      </c>
      <c r="V54" s="182">
        <v>2.7417E-8</v>
      </c>
      <c r="W54" s="237">
        <v>0.62856299999999998</v>
      </c>
      <c r="X54" s="190">
        <v>1.3848900000000001E-2</v>
      </c>
      <c r="Y54" s="181">
        <v>2.0853999999999998E-3</v>
      </c>
      <c r="Z54" s="182">
        <v>3.1179E-11</v>
      </c>
      <c r="AA54" s="183">
        <v>407283</v>
      </c>
      <c r="AB54" s="270">
        <f t="shared" si="0"/>
        <v>8.9356757426949963E-4</v>
      </c>
      <c r="AC54" s="271">
        <f t="shared" si="1"/>
        <v>1.1438999999999977E-2</v>
      </c>
    </row>
    <row r="55" spans="1:29" x14ac:dyDescent="0.2">
      <c r="A55" s="83">
        <v>1</v>
      </c>
      <c r="B55" s="83" t="s">
        <v>119</v>
      </c>
      <c r="C55" s="178">
        <v>2339139</v>
      </c>
      <c r="D55" s="83" t="s">
        <v>31</v>
      </c>
      <c r="E55" s="179">
        <v>0.56557599999999997</v>
      </c>
      <c r="F55" s="180">
        <v>1.48665E-2</v>
      </c>
      <c r="G55" s="181">
        <v>2.2719900000000002E-3</v>
      </c>
      <c r="H55" s="182">
        <v>6.0149500000000003E-11</v>
      </c>
      <c r="I55" s="183">
        <v>319337</v>
      </c>
      <c r="J55" s="268">
        <v>0.57223400000000002</v>
      </c>
      <c r="K55" s="267">
        <v>1.15151E-2</v>
      </c>
      <c r="L55" s="181">
        <v>4.4966399999999997E-3</v>
      </c>
      <c r="M55" s="182">
        <v>1.04423E-2</v>
      </c>
      <c r="N55" s="183">
        <v>84171</v>
      </c>
      <c r="O55" s="179">
        <v>0.56693005325869095</v>
      </c>
      <c r="P55" s="180">
        <v>1.4184917829501599E-2</v>
      </c>
      <c r="Q55" s="181">
        <v>2.0278419234318998E-3</v>
      </c>
      <c r="R55" s="182">
        <v>2.6510635509904602E-12</v>
      </c>
      <c r="S55" s="183">
        <v>403508</v>
      </c>
      <c r="T55" s="180">
        <v>1.41849E-2</v>
      </c>
      <c r="U55" s="181">
        <v>2.0279600000000001E-3</v>
      </c>
      <c r="V55" s="182">
        <v>2.65891E-12</v>
      </c>
      <c r="W55" s="237">
        <v>0.56571400000000005</v>
      </c>
      <c r="X55" s="190">
        <v>1.47881E-2</v>
      </c>
      <c r="Y55" s="181">
        <v>2.0107699999999998E-3</v>
      </c>
      <c r="Z55" s="182">
        <v>1.9175300000000001E-13</v>
      </c>
      <c r="AA55" s="183">
        <v>415405</v>
      </c>
      <c r="AB55" s="270">
        <f t="shared" si="0"/>
        <v>-6.0318217049840084E-4</v>
      </c>
      <c r="AC55" s="271">
        <f t="shared" si="1"/>
        <v>-6.6580000000000528E-3</v>
      </c>
    </row>
    <row r="56" spans="1:29" x14ac:dyDescent="0.2">
      <c r="A56" s="83">
        <v>4</v>
      </c>
      <c r="B56" s="83" t="s">
        <v>196</v>
      </c>
      <c r="C56" s="178">
        <v>100239319</v>
      </c>
      <c r="D56" s="83" t="s">
        <v>38</v>
      </c>
      <c r="E56" s="179">
        <v>2.5186199999999999E-2</v>
      </c>
      <c r="F56" s="180">
        <v>4.54467E-2</v>
      </c>
      <c r="G56" s="181">
        <v>7.1226900000000001E-3</v>
      </c>
      <c r="H56" s="182">
        <v>1.7645200000000001E-10</v>
      </c>
      <c r="I56" s="183">
        <v>320989</v>
      </c>
      <c r="J56" s="268">
        <v>3.4540800000000003E-2</v>
      </c>
      <c r="K56" s="267">
        <v>3.4196400000000002E-2</v>
      </c>
      <c r="L56" s="181">
        <v>1.1937700000000001E-2</v>
      </c>
      <c r="M56" s="182">
        <v>4.1756199999999997E-3</v>
      </c>
      <c r="N56" s="183">
        <v>84668</v>
      </c>
      <c r="O56" s="179">
        <v>2.7642113949714602E-2</v>
      </c>
      <c r="P56" s="180">
        <v>4.2493097632344101E-2</v>
      </c>
      <c r="Q56" s="181">
        <v>6.1166639738138599E-3</v>
      </c>
      <c r="R56" s="182">
        <v>3.7286219077710297E-12</v>
      </c>
      <c r="S56" s="183">
        <v>405657</v>
      </c>
      <c r="T56" s="180">
        <v>4.35894E-2</v>
      </c>
      <c r="U56" s="181">
        <v>6.1183799999999997E-3</v>
      </c>
      <c r="V56" s="182">
        <v>1.04578E-12</v>
      </c>
      <c r="W56" s="237">
        <v>2.48886E-2</v>
      </c>
      <c r="X56" s="190">
        <v>4.5057399999999997E-2</v>
      </c>
      <c r="Y56" s="181">
        <v>6.37113E-3</v>
      </c>
      <c r="Z56" s="182">
        <v>1.5258099999999999E-12</v>
      </c>
      <c r="AA56" s="183">
        <v>417580</v>
      </c>
      <c r="AB56" s="270">
        <f t="shared" si="0"/>
        <v>-2.5643023676558963E-3</v>
      </c>
      <c r="AC56" s="271">
        <f t="shared" si="1"/>
        <v>-9.3546000000000046E-3</v>
      </c>
    </row>
    <row r="57" spans="1:29" x14ac:dyDescent="0.2">
      <c r="A57" s="83">
        <v>21</v>
      </c>
      <c r="B57" s="83" t="s">
        <v>82</v>
      </c>
      <c r="C57" s="178">
        <v>16339172</v>
      </c>
      <c r="D57" s="83" t="s">
        <v>31</v>
      </c>
      <c r="E57" s="179">
        <v>0.89670099999999997</v>
      </c>
      <c r="F57" s="180">
        <v>2.1657800000000001E-2</v>
      </c>
      <c r="G57" s="181">
        <v>3.6949700000000001E-3</v>
      </c>
      <c r="H57" s="182">
        <v>4.5889500000000004E-9</v>
      </c>
      <c r="I57" s="183">
        <v>320989</v>
      </c>
      <c r="J57" s="268">
        <v>0.89672600000000002</v>
      </c>
      <c r="K57" s="267">
        <v>2.7744399999999999E-2</v>
      </c>
      <c r="L57" s="181">
        <v>7.3339900000000003E-3</v>
      </c>
      <c r="M57" s="182">
        <v>1.5495600000000001E-4</v>
      </c>
      <c r="N57" s="183">
        <v>84668</v>
      </c>
      <c r="O57" s="179">
        <v>0.896706061076608</v>
      </c>
      <c r="P57" s="180">
        <v>2.28899899552461E-2</v>
      </c>
      <c r="Q57" s="181">
        <v>3.2998315054266502E-3</v>
      </c>
      <c r="R57" s="182">
        <v>4.0132293612484898E-12</v>
      </c>
      <c r="S57" s="183">
        <v>405657</v>
      </c>
      <c r="T57" s="180">
        <v>2.2890000000000001E-2</v>
      </c>
      <c r="U57" s="181">
        <v>3.3000199999999999E-3</v>
      </c>
      <c r="V57" s="182">
        <v>4.0247100000000001E-12</v>
      </c>
      <c r="W57" s="237">
        <v>0.89654900000000004</v>
      </c>
      <c r="X57" s="190">
        <v>2.5148299999999998E-2</v>
      </c>
      <c r="Y57" s="181">
        <v>3.2706900000000001E-3</v>
      </c>
      <c r="Z57" s="182">
        <v>1.4829900000000001E-14</v>
      </c>
      <c r="AA57" s="183">
        <v>417580</v>
      </c>
      <c r="AB57" s="270">
        <f t="shared" si="0"/>
        <v>-2.258310044753898E-3</v>
      </c>
      <c r="AC57" s="271">
        <f t="shared" si="1"/>
        <v>-2.5000000000052758E-5</v>
      </c>
    </row>
    <row r="58" spans="1:29" x14ac:dyDescent="0.2">
      <c r="A58" s="83">
        <v>9</v>
      </c>
      <c r="B58" s="83" t="s">
        <v>185</v>
      </c>
      <c r="C58" s="178">
        <v>136151579</v>
      </c>
      <c r="D58" s="83" t="s">
        <v>186</v>
      </c>
      <c r="E58" s="179">
        <v>0.81726799999999999</v>
      </c>
      <c r="F58" s="180">
        <v>1.6540900000000001E-2</v>
      </c>
      <c r="G58" s="181">
        <v>2.90574E-3</v>
      </c>
      <c r="H58" s="182">
        <v>1.25191E-8</v>
      </c>
      <c r="I58" s="183">
        <v>320901</v>
      </c>
      <c r="J58" s="268">
        <v>0.81064800000000004</v>
      </c>
      <c r="K58" s="267">
        <v>2.31612E-2</v>
      </c>
      <c r="L58" s="181">
        <v>5.6835100000000001E-3</v>
      </c>
      <c r="M58" s="182">
        <v>4.5983399999999998E-5</v>
      </c>
      <c r="N58" s="183">
        <v>84636</v>
      </c>
      <c r="O58" s="179">
        <v>0.81589620043772104</v>
      </c>
      <c r="P58" s="180">
        <v>1.7912761728422599E-2</v>
      </c>
      <c r="Q58" s="181">
        <v>2.5872176403818098E-3</v>
      </c>
      <c r="R58" s="182">
        <v>4.4042626689157998E-12</v>
      </c>
      <c r="S58" s="183">
        <v>405537</v>
      </c>
      <c r="T58" s="180">
        <v>1.79128E-2</v>
      </c>
      <c r="U58" s="181">
        <v>2.5873699999999999E-3</v>
      </c>
      <c r="V58" s="182">
        <v>4.4167200000000002E-12</v>
      </c>
      <c r="W58" s="237">
        <v>0.81595899999999999</v>
      </c>
      <c r="X58" s="190">
        <v>1.8567400000000001E-2</v>
      </c>
      <c r="Y58" s="181">
        <v>2.5666399999999998E-3</v>
      </c>
      <c r="Z58" s="182">
        <v>4.6855599999999999E-13</v>
      </c>
      <c r="AA58" s="183">
        <v>417464</v>
      </c>
      <c r="AB58" s="270">
        <f t="shared" si="0"/>
        <v>-6.5463827157740198E-4</v>
      </c>
      <c r="AC58" s="271">
        <f t="shared" si="1"/>
        <v>6.6199999999999593E-3</v>
      </c>
    </row>
    <row r="59" spans="1:29" x14ac:dyDescent="0.2">
      <c r="A59" s="103">
        <v>8</v>
      </c>
      <c r="B59" s="103" t="s">
        <v>180</v>
      </c>
      <c r="C59" s="256">
        <v>9183596</v>
      </c>
      <c r="D59" s="103" t="s">
        <v>32</v>
      </c>
      <c r="E59" s="184">
        <v>9.1408100000000006E-2</v>
      </c>
      <c r="F59" s="185">
        <v>-2.4193800000000001E-2</v>
      </c>
      <c r="G59" s="186">
        <v>3.9158800000000001E-3</v>
      </c>
      <c r="H59" s="187">
        <v>6.4762700000000004E-10</v>
      </c>
      <c r="I59" s="188">
        <v>320989</v>
      </c>
      <c r="J59" s="272">
        <v>9.2461100000000004E-2</v>
      </c>
      <c r="K59" s="264">
        <v>-2.3736500000000001E-2</v>
      </c>
      <c r="L59" s="186">
        <v>7.72151E-3</v>
      </c>
      <c r="M59" s="187">
        <v>2.11151E-3</v>
      </c>
      <c r="N59" s="188">
        <v>84668</v>
      </c>
      <c r="O59" s="184">
        <v>9.1623517849641997E-2</v>
      </c>
      <c r="P59" s="185">
        <v>-2.4100247689799299E-2</v>
      </c>
      <c r="Q59" s="186">
        <v>3.49243953453278E-3</v>
      </c>
      <c r="R59" s="187">
        <v>5.1750019887073E-12</v>
      </c>
      <c r="S59" s="188">
        <v>405657</v>
      </c>
      <c r="T59" s="185">
        <v>-2.4100199999999999E-2</v>
      </c>
      <c r="U59" s="186">
        <v>3.49264E-3</v>
      </c>
      <c r="V59" s="187">
        <v>5.1895900000000003E-12</v>
      </c>
      <c r="W59" s="236">
        <v>9.1936900000000002E-2</v>
      </c>
      <c r="X59" s="189">
        <v>-1.71404E-2</v>
      </c>
      <c r="Y59" s="186">
        <v>3.4582300000000001E-3</v>
      </c>
      <c r="Z59" s="187">
        <v>7.1809900000000003E-7</v>
      </c>
      <c r="AA59" s="188">
        <v>417580</v>
      </c>
      <c r="AB59" s="273">
        <f t="shared" si="0"/>
        <v>-6.9598476897992992E-3</v>
      </c>
      <c r="AC59" s="274">
        <f t="shared" si="1"/>
        <v>-1.0529999999999984E-3</v>
      </c>
    </row>
    <row r="60" spans="1:29" x14ac:dyDescent="0.2">
      <c r="A60" s="83">
        <v>18</v>
      </c>
      <c r="B60" s="83" t="s">
        <v>101</v>
      </c>
      <c r="C60" s="178">
        <v>47144223</v>
      </c>
      <c r="D60" s="83" t="s">
        <v>38</v>
      </c>
      <c r="E60" s="179">
        <v>0.15504699999999999</v>
      </c>
      <c r="F60" s="180">
        <v>2.08448E-2</v>
      </c>
      <c r="G60" s="181">
        <v>3.1306400000000001E-3</v>
      </c>
      <c r="H60" s="182">
        <v>2.7699E-11</v>
      </c>
      <c r="I60" s="183">
        <v>315737</v>
      </c>
      <c r="J60" s="268">
        <v>0.150451</v>
      </c>
      <c r="K60" s="267">
        <v>1.3093799999999999E-2</v>
      </c>
      <c r="L60" s="181">
        <v>6.3132800000000001E-3</v>
      </c>
      <c r="M60" s="182">
        <v>3.80782E-2</v>
      </c>
      <c r="N60" s="183">
        <v>83140</v>
      </c>
      <c r="O60" s="179">
        <v>0.15413990356583199</v>
      </c>
      <c r="P60" s="180">
        <v>1.9315012258217301E-2</v>
      </c>
      <c r="Q60" s="181">
        <v>2.8047345926853198E-3</v>
      </c>
      <c r="R60" s="182">
        <v>5.715204651218E-12</v>
      </c>
      <c r="S60" s="183">
        <v>398877</v>
      </c>
      <c r="T60" s="180">
        <v>1.8387400000000002E-2</v>
      </c>
      <c r="U60" s="181">
        <v>2.8091399999999999E-3</v>
      </c>
      <c r="V60" s="182">
        <v>5.9270000000000006E-11</v>
      </c>
      <c r="W60" s="237">
        <v>0.154667</v>
      </c>
      <c r="X60" s="190">
        <v>1.92879E-2</v>
      </c>
      <c r="Y60" s="181">
        <v>2.7779699999999998E-3</v>
      </c>
      <c r="Z60" s="182">
        <v>3.8335099999999999E-12</v>
      </c>
      <c r="AA60" s="183">
        <v>410711</v>
      </c>
      <c r="AB60" s="270">
        <f t="shared" si="0"/>
        <v>2.7112258217300983E-5</v>
      </c>
      <c r="AC60" s="271">
        <f t="shared" si="1"/>
        <v>4.595999999999989E-3</v>
      </c>
    </row>
    <row r="61" spans="1:29" x14ac:dyDescent="0.2">
      <c r="A61" s="83">
        <v>11</v>
      </c>
      <c r="B61" s="83" t="s">
        <v>91</v>
      </c>
      <c r="C61" s="178">
        <v>120114421</v>
      </c>
      <c r="D61" s="83" t="s">
        <v>31</v>
      </c>
      <c r="E61" s="179">
        <v>0.87587599999999999</v>
      </c>
      <c r="F61" s="180">
        <v>1.89625E-2</v>
      </c>
      <c r="G61" s="181">
        <v>3.4127599999999999E-3</v>
      </c>
      <c r="H61" s="182">
        <v>2.7546099999999999E-8</v>
      </c>
      <c r="I61" s="183">
        <v>320989</v>
      </c>
      <c r="J61" s="268">
        <v>0.87569699999999995</v>
      </c>
      <c r="K61" s="267">
        <v>2.86123E-2</v>
      </c>
      <c r="L61" s="181">
        <v>6.7421599999999996E-3</v>
      </c>
      <c r="M61" s="182">
        <v>2.1977500000000001E-5</v>
      </c>
      <c r="N61" s="183">
        <v>84668</v>
      </c>
      <c r="O61" s="179">
        <v>0.87583949094089497</v>
      </c>
      <c r="P61" s="180">
        <v>2.0930685019870301E-2</v>
      </c>
      <c r="Q61" s="181">
        <v>3.0448987752595799E-3</v>
      </c>
      <c r="R61" s="182">
        <v>6.2418897633023499E-12</v>
      </c>
      <c r="S61" s="183">
        <v>405657</v>
      </c>
      <c r="T61" s="180">
        <v>2.0208899999999998E-2</v>
      </c>
      <c r="U61" s="181">
        <v>3.04551E-3</v>
      </c>
      <c r="V61" s="182">
        <v>3.23092E-11</v>
      </c>
      <c r="W61" s="237">
        <v>0.87649699999999997</v>
      </c>
      <c r="X61" s="190">
        <v>2.1925E-2</v>
      </c>
      <c r="Y61" s="181">
        <v>3.0275100000000002E-3</v>
      </c>
      <c r="Z61" s="182">
        <v>4.4237200000000001E-13</v>
      </c>
      <c r="AA61" s="183">
        <v>417580</v>
      </c>
      <c r="AB61" s="270">
        <f t="shared" si="0"/>
        <v>-9.9431498012969924E-4</v>
      </c>
      <c r="AC61" s="271">
        <f t="shared" si="1"/>
        <v>1.7900000000004024E-4</v>
      </c>
    </row>
    <row r="62" spans="1:29" x14ac:dyDescent="0.2">
      <c r="A62" s="83">
        <v>3</v>
      </c>
      <c r="B62" s="83" t="s">
        <v>209</v>
      </c>
      <c r="C62" s="178">
        <v>49981907</v>
      </c>
      <c r="D62" s="83" t="s">
        <v>210</v>
      </c>
      <c r="E62" s="179">
        <v>0.56361899999999998</v>
      </c>
      <c r="F62" s="180">
        <v>-1.30169E-2</v>
      </c>
      <c r="G62" s="181">
        <v>2.2731100000000001E-3</v>
      </c>
      <c r="H62" s="182">
        <v>1.0254100000000001E-8</v>
      </c>
      <c r="I62" s="183">
        <v>318601</v>
      </c>
      <c r="J62" s="268">
        <v>0.56527000000000005</v>
      </c>
      <c r="K62" s="267">
        <v>-1.7086500000000001E-2</v>
      </c>
      <c r="L62" s="181">
        <v>4.5131800000000003E-3</v>
      </c>
      <c r="M62" s="182">
        <v>1.53153E-4</v>
      </c>
      <c r="N62" s="183">
        <v>84012</v>
      </c>
      <c r="O62" s="179">
        <v>0.56395307049657395</v>
      </c>
      <c r="P62" s="180">
        <v>-1.38403605044558E-2</v>
      </c>
      <c r="Q62" s="181">
        <v>2.0301502437455902E-3</v>
      </c>
      <c r="R62" s="182">
        <v>9.2698366217631995E-12</v>
      </c>
      <c r="S62" s="183">
        <v>402613</v>
      </c>
      <c r="T62" s="180">
        <v>-1.3840399999999999E-2</v>
      </c>
      <c r="U62" s="181">
        <v>2.0302599999999999E-3</v>
      </c>
      <c r="V62" s="182">
        <v>9.2946799999999997E-12</v>
      </c>
      <c r="W62" s="237">
        <v>0.56256899999999999</v>
      </c>
      <c r="X62" s="190">
        <v>-1.40407E-2</v>
      </c>
      <c r="Y62" s="181">
        <v>2.0133899999999999E-3</v>
      </c>
      <c r="Z62" s="182">
        <v>3.0886599999999999E-12</v>
      </c>
      <c r="AA62" s="183">
        <v>414470</v>
      </c>
      <c r="AB62" s="270">
        <f t="shared" si="0"/>
        <v>2.0033949554420019E-4</v>
      </c>
      <c r="AC62" s="271">
        <f t="shared" si="1"/>
        <v>-1.6510000000000691E-3</v>
      </c>
    </row>
    <row r="63" spans="1:29" x14ac:dyDescent="0.2">
      <c r="A63" s="83">
        <v>11</v>
      </c>
      <c r="B63" s="83" t="s">
        <v>117</v>
      </c>
      <c r="C63" s="178">
        <v>66079818</v>
      </c>
      <c r="D63" s="83" t="s">
        <v>38</v>
      </c>
      <c r="E63" s="179">
        <v>0.54349999999999998</v>
      </c>
      <c r="F63" s="180">
        <v>-1.3791299999999999E-2</v>
      </c>
      <c r="G63" s="181">
        <v>2.2692300000000001E-3</v>
      </c>
      <c r="H63" s="182">
        <v>1.2203599999999999E-9</v>
      </c>
      <c r="I63" s="183">
        <v>318485</v>
      </c>
      <c r="J63" s="268">
        <v>0.55047900000000005</v>
      </c>
      <c r="K63" s="267">
        <v>-1.2880900000000001E-2</v>
      </c>
      <c r="L63" s="181">
        <v>4.4865699999999996E-3</v>
      </c>
      <c r="M63" s="182">
        <v>4.0919800000000003E-3</v>
      </c>
      <c r="N63" s="183">
        <v>84005</v>
      </c>
      <c r="O63" s="179">
        <v>0.54492165833292205</v>
      </c>
      <c r="P63" s="180">
        <v>-1.36058468195598E-2</v>
      </c>
      <c r="Q63" s="181">
        <v>2.0249554192511799E-3</v>
      </c>
      <c r="R63" s="182">
        <v>1.82869690855449E-11</v>
      </c>
      <c r="S63" s="183">
        <v>402490</v>
      </c>
      <c r="T63" s="180">
        <v>-1.27312E-2</v>
      </c>
      <c r="U63" s="181">
        <v>2.0252199999999999E-3</v>
      </c>
      <c r="V63" s="182">
        <v>3.2504200000000001E-10</v>
      </c>
      <c r="W63" s="237">
        <v>0.54407899999999998</v>
      </c>
      <c r="X63" s="190">
        <v>-1.25532E-2</v>
      </c>
      <c r="Y63" s="181">
        <v>2.0079899999999999E-3</v>
      </c>
      <c r="Z63" s="182">
        <v>4.0625600000000002E-10</v>
      </c>
      <c r="AA63" s="183">
        <v>414310</v>
      </c>
      <c r="AB63" s="270">
        <f t="shared" si="0"/>
        <v>-1.0526468195597993E-3</v>
      </c>
      <c r="AC63" s="271">
        <f t="shared" si="1"/>
        <v>-6.9790000000000685E-3</v>
      </c>
    </row>
    <row r="64" spans="1:29" x14ac:dyDescent="0.2">
      <c r="A64" s="83">
        <v>17</v>
      </c>
      <c r="B64" s="83" t="s">
        <v>93</v>
      </c>
      <c r="C64" s="178">
        <v>66464414</v>
      </c>
      <c r="D64" s="83" t="s">
        <v>34</v>
      </c>
      <c r="E64" s="179">
        <v>0.20247200000000001</v>
      </c>
      <c r="F64" s="180">
        <v>-1.60474E-2</v>
      </c>
      <c r="G64" s="181">
        <v>2.8147100000000002E-3</v>
      </c>
      <c r="H64" s="182">
        <v>1.1891099999999999E-8</v>
      </c>
      <c r="I64" s="183">
        <v>317494</v>
      </c>
      <c r="J64" s="268">
        <v>0.201961</v>
      </c>
      <c r="K64" s="267">
        <v>-1.93621E-2</v>
      </c>
      <c r="L64" s="181">
        <v>5.5582000000000001E-3</v>
      </c>
      <c r="M64" s="182">
        <v>4.9487399999999996E-4</v>
      </c>
      <c r="N64" s="183">
        <v>83640</v>
      </c>
      <c r="O64" s="179">
        <v>0.202367702133814</v>
      </c>
      <c r="P64" s="180">
        <v>-1.67239482133969E-2</v>
      </c>
      <c r="Q64" s="181">
        <v>2.5110851023611202E-3</v>
      </c>
      <c r="R64" s="182">
        <v>2.73737501658897E-11</v>
      </c>
      <c r="S64" s="183">
        <v>401134</v>
      </c>
      <c r="T64" s="180">
        <v>-1.67239E-2</v>
      </c>
      <c r="U64" s="181">
        <v>2.5112200000000002E-3</v>
      </c>
      <c r="V64" s="182">
        <v>2.7440800000000001E-11</v>
      </c>
      <c r="W64" s="237">
        <v>0.20196800000000001</v>
      </c>
      <c r="X64" s="190">
        <v>-1.7715000000000002E-2</v>
      </c>
      <c r="Y64" s="181">
        <v>2.4921700000000001E-3</v>
      </c>
      <c r="Z64" s="182">
        <v>1.1751199999999999E-12</v>
      </c>
      <c r="AA64" s="183">
        <v>413003</v>
      </c>
      <c r="AB64" s="270">
        <f t="shared" si="0"/>
        <v>9.9105178660310184E-4</v>
      </c>
      <c r="AC64" s="271">
        <f t="shared" si="1"/>
        <v>5.1100000000001145E-4</v>
      </c>
    </row>
    <row r="65" spans="1:29" x14ac:dyDescent="0.2">
      <c r="A65" s="83">
        <v>4</v>
      </c>
      <c r="B65" s="83" t="s">
        <v>103</v>
      </c>
      <c r="C65" s="178">
        <v>15892159</v>
      </c>
      <c r="D65" s="83" t="s">
        <v>31</v>
      </c>
      <c r="E65" s="179">
        <v>0.79809699999999995</v>
      </c>
      <c r="F65" s="180">
        <v>-1.8467799999999999E-2</v>
      </c>
      <c r="G65" s="181">
        <v>2.82899E-3</v>
      </c>
      <c r="H65" s="182">
        <v>6.6625900000000005E-11</v>
      </c>
      <c r="I65" s="183">
        <v>314020</v>
      </c>
      <c r="J65" s="268">
        <v>0.80050200000000005</v>
      </c>
      <c r="K65" s="267">
        <v>-1.0372299999999999E-2</v>
      </c>
      <c r="L65" s="181">
        <v>5.6613399999999999E-3</v>
      </c>
      <c r="M65" s="182">
        <v>6.69318E-2</v>
      </c>
      <c r="N65" s="183">
        <v>82695</v>
      </c>
      <c r="O65" s="179">
        <v>0.79857754327026598</v>
      </c>
      <c r="P65" s="180">
        <v>-1.68502374035592E-2</v>
      </c>
      <c r="Q65" s="181">
        <v>2.5306258925676599E-3</v>
      </c>
      <c r="R65" s="182">
        <v>2.7658803426163799E-11</v>
      </c>
      <c r="S65" s="183">
        <v>396715</v>
      </c>
      <c r="T65" s="180">
        <v>-1.6850199999999999E-2</v>
      </c>
      <c r="U65" s="181">
        <v>2.53076E-3</v>
      </c>
      <c r="V65" s="182">
        <v>2.7727399999999999E-11</v>
      </c>
      <c r="W65" s="237">
        <v>0.79785200000000001</v>
      </c>
      <c r="X65" s="190">
        <v>-1.59119E-2</v>
      </c>
      <c r="Y65" s="181">
        <v>2.5059499999999998E-3</v>
      </c>
      <c r="Z65" s="182">
        <v>2.15807E-10</v>
      </c>
      <c r="AA65" s="183">
        <v>408470</v>
      </c>
      <c r="AB65" s="270">
        <f t="shared" si="0"/>
        <v>-9.3833740355920084E-4</v>
      </c>
      <c r="AC65" s="271">
        <f t="shared" si="1"/>
        <v>-2.4050000000001015E-3</v>
      </c>
    </row>
    <row r="66" spans="1:29" x14ac:dyDescent="0.2">
      <c r="A66" s="83">
        <v>20</v>
      </c>
      <c r="B66" s="83" t="s">
        <v>224</v>
      </c>
      <c r="C66" s="178">
        <v>52724216</v>
      </c>
      <c r="D66" s="83" t="s">
        <v>34</v>
      </c>
      <c r="E66" s="179">
        <v>0.93224099999999999</v>
      </c>
      <c r="F66" s="180">
        <v>-2.6723799999999999E-2</v>
      </c>
      <c r="G66" s="181">
        <v>4.4771500000000001E-3</v>
      </c>
      <c r="H66" s="182">
        <v>2.3879600000000001E-9</v>
      </c>
      <c r="I66" s="183">
        <v>320319</v>
      </c>
      <c r="J66" s="268">
        <v>0.93213299999999999</v>
      </c>
      <c r="K66" s="267">
        <v>-2.5013199999999999E-2</v>
      </c>
      <c r="L66" s="181">
        <v>8.8583900000000007E-3</v>
      </c>
      <c r="M66" s="182">
        <v>4.7476599999999999E-3</v>
      </c>
      <c r="N66" s="183">
        <v>84430</v>
      </c>
      <c r="O66" s="179">
        <v>0.93221902542341795</v>
      </c>
      <c r="P66" s="180">
        <v>-2.6375747123141901E-2</v>
      </c>
      <c r="Q66" s="181">
        <v>3.9957947938166604E-3</v>
      </c>
      <c r="R66" s="182">
        <v>4.0873452261628302E-11</v>
      </c>
      <c r="S66" s="183">
        <v>404749</v>
      </c>
      <c r="T66" s="180">
        <v>-2.4713599999999999E-2</v>
      </c>
      <c r="U66" s="181">
        <v>4.03579E-3</v>
      </c>
      <c r="V66" s="182">
        <v>9.1480099999999999E-10</v>
      </c>
      <c r="W66" s="237">
        <v>0.93226200000000004</v>
      </c>
      <c r="X66" s="190">
        <v>-2.8185100000000001E-2</v>
      </c>
      <c r="Y66" s="181">
        <v>3.9635900000000003E-3</v>
      </c>
      <c r="Z66" s="182">
        <v>1.1519E-12</v>
      </c>
      <c r="AA66" s="183">
        <v>416684</v>
      </c>
      <c r="AB66" s="270">
        <f t="shared" si="0"/>
        <v>1.8093528768581002E-3</v>
      </c>
      <c r="AC66" s="271">
        <f t="shared" si="1"/>
        <v>1.0799999999999699E-4</v>
      </c>
    </row>
    <row r="67" spans="1:29" x14ac:dyDescent="0.2">
      <c r="A67" s="83">
        <v>2</v>
      </c>
      <c r="B67" s="83" t="s">
        <v>176</v>
      </c>
      <c r="C67" s="178">
        <v>211608379</v>
      </c>
      <c r="D67" s="83" t="s">
        <v>38</v>
      </c>
      <c r="E67" s="179">
        <v>0.55141099999999998</v>
      </c>
      <c r="F67" s="180">
        <v>1.3724399999999999E-2</v>
      </c>
      <c r="G67" s="181">
        <v>2.2741900000000002E-3</v>
      </c>
      <c r="H67" s="182">
        <v>1.5910899999999999E-9</v>
      </c>
      <c r="I67" s="183">
        <v>316528</v>
      </c>
      <c r="J67" s="268">
        <v>0.55300300000000002</v>
      </c>
      <c r="K67" s="267">
        <v>1.18601E-2</v>
      </c>
      <c r="L67" s="181">
        <v>4.5087299999999999E-3</v>
      </c>
      <c r="M67" s="182">
        <v>8.5268099999999993E-3</v>
      </c>
      <c r="N67" s="183">
        <v>83363</v>
      </c>
      <c r="O67" s="179">
        <v>0.55173388389801603</v>
      </c>
      <c r="P67" s="180">
        <v>1.33462891639002E-2</v>
      </c>
      <c r="Q67" s="181">
        <v>2.0305135453667499E-3</v>
      </c>
      <c r="R67" s="182">
        <v>4.9356573007437598E-11</v>
      </c>
      <c r="S67" s="183">
        <v>399891</v>
      </c>
      <c r="T67" s="180">
        <v>1.33463E-2</v>
      </c>
      <c r="U67" s="181">
        <v>2.0306199999999999E-3</v>
      </c>
      <c r="V67" s="182">
        <v>4.9471499999999998E-11</v>
      </c>
      <c r="W67" s="237">
        <v>0.55167900000000003</v>
      </c>
      <c r="X67" s="190">
        <v>1.40991E-2</v>
      </c>
      <c r="Y67" s="181">
        <v>2.0138999999999999E-3</v>
      </c>
      <c r="Z67" s="182">
        <v>2.5435699999999998E-12</v>
      </c>
      <c r="AA67" s="183">
        <v>411747</v>
      </c>
      <c r="AB67" s="270">
        <f t="shared" si="0"/>
        <v>-7.528108360998001E-4</v>
      </c>
      <c r="AC67" s="271">
        <f t="shared" si="1"/>
        <v>-1.5920000000000378E-3</v>
      </c>
    </row>
    <row r="68" spans="1:29" x14ac:dyDescent="0.2">
      <c r="A68" s="83">
        <v>1</v>
      </c>
      <c r="B68" s="83" t="s">
        <v>223</v>
      </c>
      <c r="C68" s="178">
        <v>230297778</v>
      </c>
      <c r="D68" s="83" t="s">
        <v>32</v>
      </c>
      <c r="E68" s="179">
        <v>0.38674399999999998</v>
      </c>
      <c r="F68" s="180">
        <v>-1.3474399999999999E-2</v>
      </c>
      <c r="G68" s="181">
        <v>2.3155599999999999E-3</v>
      </c>
      <c r="H68" s="182">
        <v>5.9175899999999996E-9</v>
      </c>
      <c r="I68" s="183">
        <v>319745</v>
      </c>
      <c r="J68" s="268">
        <v>0.39007199999999997</v>
      </c>
      <c r="K68" s="267">
        <v>-1.38806E-2</v>
      </c>
      <c r="L68" s="181">
        <v>4.5694100000000003E-3</v>
      </c>
      <c r="M68" s="182">
        <v>2.3837300000000001E-3</v>
      </c>
      <c r="N68" s="183">
        <v>84305</v>
      </c>
      <c r="O68" s="179">
        <v>0.387424001108789</v>
      </c>
      <c r="P68" s="180">
        <v>-1.35573977314875E-2</v>
      </c>
      <c r="Q68" s="181">
        <v>2.06549086900756E-3</v>
      </c>
      <c r="R68" s="182">
        <v>5.24656850194287E-11</v>
      </c>
      <c r="S68" s="183">
        <v>404050</v>
      </c>
      <c r="T68" s="180">
        <v>-1.36355E-2</v>
      </c>
      <c r="U68" s="181">
        <v>2.0656400000000001E-3</v>
      </c>
      <c r="V68" s="182">
        <v>4.0801900000000002E-11</v>
      </c>
      <c r="W68" s="237">
        <v>0.38639499999999999</v>
      </c>
      <c r="X68" s="190">
        <v>-1.3748399999999999E-2</v>
      </c>
      <c r="Y68" s="181">
        <v>2.0496400000000001E-3</v>
      </c>
      <c r="Z68" s="182">
        <v>1.9770400000000001E-11</v>
      </c>
      <c r="AA68" s="183">
        <v>415946</v>
      </c>
      <c r="AB68" s="270">
        <f t="shared" si="0"/>
        <v>1.9100226851249957E-4</v>
      </c>
      <c r="AC68" s="271">
        <f t="shared" si="1"/>
        <v>-3.3279999999999976E-3</v>
      </c>
    </row>
    <row r="69" spans="1:29" x14ac:dyDescent="0.2">
      <c r="A69" s="83">
        <v>4</v>
      </c>
      <c r="B69" s="83" t="s">
        <v>106</v>
      </c>
      <c r="C69" s="178">
        <v>57745481</v>
      </c>
      <c r="D69" s="83" t="s">
        <v>34</v>
      </c>
      <c r="E69" s="179">
        <v>0.53486800000000001</v>
      </c>
      <c r="F69" s="180">
        <v>1.19147E-2</v>
      </c>
      <c r="G69" s="181">
        <v>2.27954E-3</v>
      </c>
      <c r="H69" s="182">
        <v>1.7244900000000001E-7</v>
      </c>
      <c r="I69" s="183">
        <v>314588</v>
      </c>
      <c r="J69" s="268">
        <v>0.53397799999999995</v>
      </c>
      <c r="K69" s="267">
        <v>1.8854099999999999E-2</v>
      </c>
      <c r="L69" s="181">
        <v>4.5121199999999997E-3</v>
      </c>
      <c r="M69" s="182">
        <v>2.9338900000000001E-5</v>
      </c>
      <c r="N69" s="183">
        <v>82774</v>
      </c>
      <c r="O69" s="179">
        <v>0.53468703292893105</v>
      </c>
      <c r="P69" s="180">
        <v>1.33257144864919E-2</v>
      </c>
      <c r="Q69" s="181">
        <v>2.0346298728400802E-3</v>
      </c>
      <c r="R69" s="182">
        <v>5.7747876760439502E-11</v>
      </c>
      <c r="S69" s="183">
        <v>397362</v>
      </c>
      <c r="T69" s="180">
        <v>1.3230499999999999E-2</v>
      </c>
      <c r="U69" s="181">
        <v>2.0347999999999998E-3</v>
      </c>
      <c r="V69" s="182">
        <v>7.92018E-11</v>
      </c>
      <c r="W69" s="237">
        <v>0.53504600000000002</v>
      </c>
      <c r="X69" s="190">
        <v>1.2286E-2</v>
      </c>
      <c r="Y69" s="181">
        <v>2.0175499999999999E-3</v>
      </c>
      <c r="Z69" s="182">
        <v>1.13209E-9</v>
      </c>
      <c r="AA69" s="183">
        <v>409145</v>
      </c>
      <c r="AB69" s="270">
        <f t="shared" si="0"/>
        <v>1.0397144864918995E-3</v>
      </c>
      <c r="AC69" s="271">
        <f t="shared" si="1"/>
        <v>8.9000000000005741E-4</v>
      </c>
    </row>
    <row r="70" spans="1:29" x14ac:dyDescent="0.2">
      <c r="A70" s="83">
        <v>22</v>
      </c>
      <c r="B70" s="83" t="s">
        <v>78</v>
      </c>
      <c r="C70" s="178">
        <v>31535872</v>
      </c>
      <c r="D70" s="83" t="s">
        <v>31</v>
      </c>
      <c r="E70" s="179">
        <v>0.93611900000000003</v>
      </c>
      <c r="F70" s="180">
        <v>-3.05244E-2</v>
      </c>
      <c r="G70" s="181">
        <v>4.6044900000000001E-3</v>
      </c>
      <c r="H70" s="182">
        <v>3.3738399999999998E-11</v>
      </c>
      <c r="I70" s="183">
        <v>320989</v>
      </c>
      <c r="J70" s="268">
        <v>0.93407799999999996</v>
      </c>
      <c r="K70" s="267">
        <v>-1.27089E-2</v>
      </c>
      <c r="L70" s="181">
        <v>8.9750000000000003E-3</v>
      </c>
      <c r="M70" s="182">
        <v>0.15676599999999999</v>
      </c>
      <c r="N70" s="183">
        <v>84668</v>
      </c>
      <c r="O70" s="179">
        <v>0.93569373139894696</v>
      </c>
      <c r="P70" s="180">
        <v>-2.6812311434565202E-2</v>
      </c>
      <c r="Q70" s="181">
        <v>4.0967985976206704E-3</v>
      </c>
      <c r="R70" s="182">
        <v>5.9615552710459704E-11</v>
      </c>
      <c r="S70" s="183">
        <v>405657</v>
      </c>
      <c r="T70" s="180">
        <v>-2.6812300000000001E-2</v>
      </c>
      <c r="U70" s="181">
        <v>4.0970099999999999E-3</v>
      </c>
      <c r="V70" s="182">
        <v>5.9750700000000004E-11</v>
      </c>
      <c r="W70" s="237">
        <v>0.93590399999999996</v>
      </c>
      <c r="X70" s="190">
        <v>-2.78196E-2</v>
      </c>
      <c r="Y70" s="181">
        <v>4.0704499999999998E-3</v>
      </c>
      <c r="Z70" s="182">
        <v>8.2271099999999993E-12</v>
      </c>
      <c r="AA70" s="183">
        <v>417580</v>
      </c>
      <c r="AB70" s="270">
        <f t="shared" si="0"/>
        <v>1.0072885654347982E-3</v>
      </c>
      <c r="AC70" s="271">
        <f t="shared" si="1"/>
        <v>2.0410000000000705E-3</v>
      </c>
    </row>
    <row r="71" spans="1:29" x14ac:dyDescent="0.2">
      <c r="A71" s="83">
        <v>18</v>
      </c>
      <c r="B71" s="83" t="s">
        <v>77</v>
      </c>
      <c r="C71" s="178">
        <v>61366207</v>
      </c>
      <c r="D71" s="83" t="s">
        <v>31</v>
      </c>
      <c r="E71" s="179">
        <v>0.83345999999999998</v>
      </c>
      <c r="F71" s="180">
        <v>-1.61029E-2</v>
      </c>
      <c r="G71" s="181">
        <v>3.0223300000000002E-3</v>
      </c>
      <c r="H71" s="182">
        <v>9.9319200000000002E-8</v>
      </c>
      <c r="I71" s="183">
        <v>320920</v>
      </c>
      <c r="J71" s="268">
        <v>0.83389400000000002</v>
      </c>
      <c r="K71" s="267">
        <v>-2.31757E-2</v>
      </c>
      <c r="L71" s="181">
        <v>5.9844599999999996E-3</v>
      </c>
      <c r="M71" s="182">
        <v>1.07664E-4</v>
      </c>
      <c r="N71" s="183">
        <v>84648</v>
      </c>
      <c r="O71" s="179">
        <v>0.83354819841921102</v>
      </c>
      <c r="P71" s="180">
        <v>-1.7540249722108901E-2</v>
      </c>
      <c r="Q71" s="181">
        <v>2.6978046842177899E-3</v>
      </c>
      <c r="R71" s="182">
        <v>7.9430472904827596E-11</v>
      </c>
      <c r="S71" s="183">
        <v>405568</v>
      </c>
      <c r="T71" s="180">
        <v>-1.74442E-2</v>
      </c>
      <c r="U71" s="181">
        <v>2.6979999999999999E-3</v>
      </c>
      <c r="V71" s="182">
        <v>1.00881E-10</v>
      </c>
      <c r="W71" s="237">
        <v>0.83399299999999998</v>
      </c>
      <c r="X71" s="190">
        <v>-1.8122800000000001E-2</v>
      </c>
      <c r="Y71" s="181">
        <v>2.6796300000000001E-3</v>
      </c>
      <c r="Z71" s="182">
        <v>1.35001E-11</v>
      </c>
      <c r="AA71" s="183">
        <v>417492</v>
      </c>
      <c r="AB71" s="270">
        <f t="shared" ref="AB71:AB134" si="2">P71-X71</f>
        <v>5.8255027789110014E-4</v>
      </c>
      <c r="AC71" s="271">
        <f t="shared" ref="AC71:AC134" si="3">E71-J71</f>
        <v>-4.3400000000004546E-4</v>
      </c>
    </row>
    <row r="72" spans="1:29" x14ac:dyDescent="0.2">
      <c r="A72" s="83">
        <v>16</v>
      </c>
      <c r="B72" s="83" t="s">
        <v>201</v>
      </c>
      <c r="C72" s="178">
        <v>30884552</v>
      </c>
      <c r="D72" s="83" t="s">
        <v>202</v>
      </c>
      <c r="E72" s="179">
        <v>0.26669799999999999</v>
      </c>
      <c r="F72" s="180">
        <v>-1.2715499999999999E-2</v>
      </c>
      <c r="G72" s="181">
        <v>2.5439199999999999E-3</v>
      </c>
      <c r="H72" s="182">
        <v>5.7808800000000001E-7</v>
      </c>
      <c r="I72" s="183">
        <v>320113</v>
      </c>
      <c r="J72" s="268">
        <v>0.26573600000000003</v>
      </c>
      <c r="K72" s="267">
        <v>-2.2801100000000001E-2</v>
      </c>
      <c r="L72" s="181">
        <v>5.0468400000000004E-3</v>
      </c>
      <c r="M72" s="182">
        <v>6.2457899999999997E-6</v>
      </c>
      <c r="N72" s="183">
        <v>84390</v>
      </c>
      <c r="O72" s="179">
        <v>0.266503097147894</v>
      </c>
      <c r="P72" s="180">
        <v>-1.4758859880669301E-2</v>
      </c>
      <c r="Q72" s="181">
        <v>2.2716483186932201E-3</v>
      </c>
      <c r="R72" s="182">
        <v>8.1946868300647402E-11</v>
      </c>
      <c r="S72" s="183">
        <v>404503</v>
      </c>
      <c r="T72" s="180">
        <v>-1.47589E-2</v>
      </c>
      <c r="U72" s="181">
        <v>2.2717599999999998E-3</v>
      </c>
      <c r="V72" s="182">
        <v>8.2127099999999998E-11</v>
      </c>
      <c r="W72" s="237">
        <v>0.26653900000000003</v>
      </c>
      <c r="X72" s="190">
        <v>-1.48436E-2</v>
      </c>
      <c r="Y72" s="181">
        <v>2.2527799999999998E-3</v>
      </c>
      <c r="Z72" s="182">
        <v>4.4271499999999999E-11</v>
      </c>
      <c r="AA72" s="183">
        <v>416427</v>
      </c>
      <c r="AB72" s="270">
        <f t="shared" si="2"/>
        <v>8.4740119330699651E-5</v>
      </c>
      <c r="AC72" s="271">
        <f t="shared" si="3"/>
        <v>9.6199999999996288E-4</v>
      </c>
    </row>
    <row r="73" spans="1:29" x14ac:dyDescent="0.2">
      <c r="A73" s="83">
        <v>16</v>
      </c>
      <c r="B73" s="83" t="s">
        <v>105</v>
      </c>
      <c r="C73" s="178">
        <v>79755446</v>
      </c>
      <c r="D73" s="83" t="s">
        <v>31</v>
      </c>
      <c r="E73" s="179">
        <v>0.69565699999999997</v>
      </c>
      <c r="F73" s="180">
        <v>1.47685E-2</v>
      </c>
      <c r="G73" s="181">
        <v>2.4551799999999999E-3</v>
      </c>
      <c r="H73" s="182">
        <v>1.79629E-9</v>
      </c>
      <c r="I73" s="183">
        <v>317219</v>
      </c>
      <c r="J73" s="268">
        <v>0.69685799999999998</v>
      </c>
      <c r="K73" s="267">
        <v>1.14404E-2</v>
      </c>
      <c r="L73" s="181">
        <v>4.8709799999999996E-3</v>
      </c>
      <c r="M73" s="182">
        <v>1.88398E-2</v>
      </c>
      <c r="N73" s="183">
        <v>83583</v>
      </c>
      <c r="O73" s="179">
        <v>0.69590030954273696</v>
      </c>
      <c r="P73" s="180">
        <v>1.4094263123080099E-2</v>
      </c>
      <c r="Q73" s="181">
        <v>2.1924233255324601E-3</v>
      </c>
      <c r="R73" s="182">
        <v>1.2876499695445299E-10</v>
      </c>
      <c r="S73" s="183">
        <v>400802</v>
      </c>
      <c r="T73" s="180">
        <v>1.3831100000000001E-2</v>
      </c>
      <c r="U73" s="181">
        <v>2.1927600000000002E-3</v>
      </c>
      <c r="V73" s="182">
        <v>2.8338000000000001E-10</v>
      </c>
      <c r="W73" s="237">
        <v>0.69517200000000001</v>
      </c>
      <c r="X73" s="190">
        <v>1.55823E-2</v>
      </c>
      <c r="Y73" s="181">
        <v>2.1731200000000002E-3</v>
      </c>
      <c r="Z73" s="182">
        <v>7.4734499999999998E-13</v>
      </c>
      <c r="AA73" s="183">
        <v>412611</v>
      </c>
      <c r="AB73" s="270">
        <f t="shared" si="2"/>
        <v>-1.4880368769199011E-3</v>
      </c>
      <c r="AC73" s="271">
        <f t="shared" si="3"/>
        <v>-1.2010000000000076E-3</v>
      </c>
    </row>
    <row r="74" spans="1:29" x14ac:dyDescent="0.2">
      <c r="A74" s="83">
        <v>18</v>
      </c>
      <c r="B74" s="83" t="s">
        <v>217</v>
      </c>
      <c r="C74" s="178">
        <v>47109955</v>
      </c>
      <c r="D74" s="83" t="s">
        <v>32</v>
      </c>
      <c r="E74" s="179">
        <v>0.98696700000000004</v>
      </c>
      <c r="F74" s="180">
        <v>5.9033200000000001E-2</v>
      </c>
      <c r="G74" s="181">
        <v>9.9139899999999993E-3</v>
      </c>
      <c r="H74" s="182">
        <v>2.6081700000000001E-9</v>
      </c>
      <c r="I74" s="183">
        <v>320989</v>
      </c>
      <c r="J74" s="268">
        <v>0.98651200000000006</v>
      </c>
      <c r="K74" s="267">
        <v>4.56692E-2</v>
      </c>
      <c r="L74" s="181">
        <v>1.9226799999999999E-2</v>
      </c>
      <c r="M74" s="182">
        <v>1.7535200000000001E-2</v>
      </c>
      <c r="N74" s="183">
        <v>84668</v>
      </c>
      <c r="O74" s="179">
        <v>0.98687143422894397</v>
      </c>
      <c r="P74" s="180">
        <v>5.6226296781552797E-2</v>
      </c>
      <c r="Q74" s="181">
        <v>8.8115537450145793E-3</v>
      </c>
      <c r="R74" s="182">
        <v>1.7596499736273699E-10</v>
      </c>
      <c r="S74" s="183">
        <v>405657</v>
      </c>
      <c r="T74" s="180">
        <v>5.3053200000000002E-2</v>
      </c>
      <c r="U74" s="181">
        <v>8.8253099999999994E-3</v>
      </c>
      <c r="V74" s="182">
        <v>1.8383400000000001E-9</v>
      </c>
      <c r="W74" s="237">
        <v>0.98686499999999999</v>
      </c>
      <c r="X74" s="190">
        <v>4.9421199999999998E-2</v>
      </c>
      <c r="Y74" s="181">
        <v>8.7378400000000002E-3</v>
      </c>
      <c r="Z74" s="182">
        <v>1.5495000000000001E-8</v>
      </c>
      <c r="AA74" s="183">
        <v>417580</v>
      </c>
      <c r="AB74" s="270">
        <f t="shared" si="2"/>
        <v>6.8050967815527982E-3</v>
      </c>
      <c r="AC74" s="271">
        <f t="shared" si="3"/>
        <v>4.549999999999832E-4</v>
      </c>
    </row>
    <row r="75" spans="1:29" x14ac:dyDescent="0.2">
      <c r="A75" s="103">
        <v>11</v>
      </c>
      <c r="B75" s="103" t="s">
        <v>230</v>
      </c>
      <c r="C75" s="256">
        <v>89085801</v>
      </c>
      <c r="D75" s="103" t="s">
        <v>34</v>
      </c>
      <c r="E75" s="184">
        <v>0.87848300000000001</v>
      </c>
      <c r="F75" s="185">
        <v>2.0429200000000002E-2</v>
      </c>
      <c r="G75" s="186">
        <v>3.52535E-3</v>
      </c>
      <c r="H75" s="187">
        <v>6.8343899999999996E-9</v>
      </c>
      <c r="I75" s="188">
        <v>308279</v>
      </c>
      <c r="J75" s="272">
        <v>0.85889599999999999</v>
      </c>
      <c r="K75" s="264">
        <v>1.74021E-2</v>
      </c>
      <c r="L75" s="186">
        <v>6.5478899999999998E-3</v>
      </c>
      <c r="M75" s="187">
        <v>7.8683399999999997E-3</v>
      </c>
      <c r="N75" s="188">
        <v>80880</v>
      </c>
      <c r="O75" s="184">
        <v>0.87408126332124902</v>
      </c>
      <c r="P75" s="185">
        <v>1.9748927518239302E-2</v>
      </c>
      <c r="Q75" s="186">
        <v>3.10405524849869E-3</v>
      </c>
      <c r="R75" s="187">
        <v>1.9875608303264899E-10</v>
      </c>
      <c r="S75" s="188">
        <v>389159</v>
      </c>
      <c r="T75" s="185">
        <v>1.97489E-2</v>
      </c>
      <c r="U75" s="186">
        <v>3.10421E-3</v>
      </c>
      <c r="V75" s="187">
        <v>1.99179E-10</v>
      </c>
      <c r="W75" s="236">
        <v>0.87475199999999997</v>
      </c>
      <c r="X75" s="189">
        <v>1.5406E-2</v>
      </c>
      <c r="Y75" s="186">
        <v>3.0798499999999999E-3</v>
      </c>
      <c r="Z75" s="187">
        <v>5.6680000000000002E-7</v>
      </c>
      <c r="AA75" s="188">
        <v>400808</v>
      </c>
      <c r="AB75" s="273">
        <f t="shared" si="2"/>
        <v>4.3429275182393021E-3</v>
      </c>
      <c r="AC75" s="274">
        <f t="shared" si="3"/>
        <v>1.9587000000000021E-2</v>
      </c>
    </row>
    <row r="76" spans="1:29" x14ac:dyDescent="0.2">
      <c r="A76" s="83">
        <v>19</v>
      </c>
      <c r="B76" s="83" t="s">
        <v>218</v>
      </c>
      <c r="C76" s="178">
        <v>19396616</v>
      </c>
      <c r="D76" s="83" t="s">
        <v>34</v>
      </c>
      <c r="E76" s="179">
        <v>0.98884499999999997</v>
      </c>
      <c r="F76" s="180">
        <v>-5.84656E-2</v>
      </c>
      <c r="G76" s="181">
        <v>1.0758500000000001E-2</v>
      </c>
      <c r="H76" s="182">
        <v>5.49849E-8</v>
      </c>
      <c r="I76" s="183">
        <v>318013</v>
      </c>
      <c r="J76" s="268">
        <v>0.98941299999999999</v>
      </c>
      <c r="K76" s="267">
        <v>-7.2451500000000002E-2</v>
      </c>
      <c r="L76" s="181">
        <v>2.1827599999999999E-2</v>
      </c>
      <c r="M76" s="182">
        <v>9.0254899999999999E-4</v>
      </c>
      <c r="N76" s="183">
        <v>83922</v>
      </c>
      <c r="O76" s="179">
        <v>0.98895601741799499</v>
      </c>
      <c r="P76" s="180">
        <v>-6.1199188919610903E-2</v>
      </c>
      <c r="Q76" s="181">
        <v>9.6500014793094602E-3</v>
      </c>
      <c r="R76" s="182">
        <v>2.26972356750892E-10</v>
      </c>
      <c r="S76" s="183">
        <v>401935</v>
      </c>
      <c r="T76" s="180">
        <v>-6.5241300000000002E-2</v>
      </c>
      <c r="U76" s="181">
        <v>9.6550400000000001E-3</v>
      </c>
      <c r="V76" s="182">
        <v>1.4065700000000001E-11</v>
      </c>
      <c r="W76" s="237">
        <v>0.988811</v>
      </c>
      <c r="X76" s="190">
        <v>-6.4936599999999997E-2</v>
      </c>
      <c r="Y76" s="181">
        <v>9.5097500000000008E-3</v>
      </c>
      <c r="Z76" s="182">
        <v>8.5854700000000002E-12</v>
      </c>
      <c r="AA76" s="183">
        <v>413760</v>
      </c>
      <c r="AB76" s="270">
        <f t="shared" si="2"/>
        <v>3.7374110803890942E-3</v>
      </c>
      <c r="AC76" s="271">
        <f t="shared" si="3"/>
        <v>-5.6800000000001294E-4</v>
      </c>
    </row>
    <row r="77" spans="1:29" x14ac:dyDescent="0.2">
      <c r="A77" s="83">
        <v>1</v>
      </c>
      <c r="B77" s="83" t="s">
        <v>130</v>
      </c>
      <c r="C77" s="178">
        <v>41835685</v>
      </c>
      <c r="D77" s="83" t="s">
        <v>34</v>
      </c>
      <c r="E77" s="179">
        <v>0.433674</v>
      </c>
      <c r="F77" s="180">
        <v>1.30656E-2</v>
      </c>
      <c r="G77" s="181">
        <v>2.2883299999999999E-3</v>
      </c>
      <c r="H77" s="182">
        <v>1.13194E-8</v>
      </c>
      <c r="I77" s="183">
        <v>316368</v>
      </c>
      <c r="J77" s="268">
        <v>0.43884899999999999</v>
      </c>
      <c r="K77" s="267">
        <v>1.2147700000000001E-2</v>
      </c>
      <c r="L77" s="181">
        <v>4.5209899999999999E-3</v>
      </c>
      <c r="M77" s="182">
        <v>7.2106799999999997E-3</v>
      </c>
      <c r="N77" s="183">
        <v>83335</v>
      </c>
      <c r="O77" s="179">
        <v>0.43472941581544799</v>
      </c>
      <c r="P77" s="180">
        <v>1.28783988063769E-2</v>
      </c>
      <c r="Q77" s="181">
        <v>2.04169172346522E-3</v>
      </c>
      <c r="R77" s="182">
        <v>2.83194638481197E-10</v>
      </c>
      <c r="S77" s="183">
        <v>399703</v>
      </c>
      <c r="T77" s="180">
        <v>1.28212E-2</v>
      </c>
      <c r="U77" s="181">
        <v>2.0417999999999999E-3</v>
      </c>
      <c r="V77" s="182">
        <v>3.3994199999999998E-10</v>
      </c>
      <c r="W77" s="237">
        <v>0.43376700000000001</v>
      </c>
      <c r="X77" s="190">
        <v>1.34641E-2</v>
      </c>
      <c r="Y77" s="181">
        <v>2.0253300000000001E-3</v>
      </c>
      <c r="Z77" s="182">
        <v>2.9743800000000002E-11</v>
      </c>
      <c r="AA77" s="183">
        <v>411594</v>
      </c>
      <c r="AB77" s="270">
        <f t="shared" si="2"/>
        <v>-5.8570119362309943E-4</v>
      </c>
      <c r="AC77" s="271">
        <f t="shared" si="3"/>
        <v>-5.1749999999999852E-3</v>
      </c>
    </row>
    <row r="78" spans="1:29" x14ac:dyDescent="0.2">
      <c r="A78" s="83">
        <v>1</v>
      </c>
      <c r="B78" s="83" t="s">
        <v>188</v>
      </c>
      <c r="C78" s="178">
        <v>220970499</v>
      </c>
      <c r="D78" s="83" t="s">
        <v>32</v>
      </c>
      <c r="E78" s="179">
        <v>0.31456000000000001</v>
      </c>
      <c r="F78" s="180">
        <v>1.2781900000000001E-2</v>
      </c>
      <c r="G78" s="181">
        <v>2.42333E-3</v>
      </c>
      <c r="H78" s="182">
        <v>1.33109E-7</v>
      </c>
      <c r="I78" s="183">
        <v>320179</v>
      </c>
      <c r="J78" s="268">
        <v>0.31485000000000002</v>
      </c>
      <c r="K78" s="267">
        <v>1.6828300000000001E-2</v>
      </c>
      <c r="L78" s="181">
        <v>4.7928800000000002E-3</v>
      </c>
      <c r="M78" s="182">
        <v>4.4623200000000002E-4</v>
      </c>
      <c r="N78" s="183">
        <v>84372</v>
      </c>
      <c r="O78" s="179">
        <v>0.31461904242830901</v>
      </c>
      <c r="P78" s="180">
        <v>1.3605725110028499E-2</v>
      </c>
      <c r="Q78" s="181">
        <v>2.1626172468059098E-3</v>
      </c>
      <c r="R78" s="182">
        <v>3.1477019850284502E-10</v>
      </c>
      <c r="S78" s="183">
        <v>404551</v>
      </c>
      <c r="T78" s="180">
        <v>1.3691E-2</v>
      </c>
      <c r="U78" s="181">
        <v>2.1627600000000001E-3</v>
      </c>
      <c r="V78" s="182">
        <v>2.4458999999999998E-10</v>
      </c>
      <c r="W78" s="237">
        <v>0.31492599999999998</v>
      </c>
      <c r="X78" s="190">
        <v>1.4484800000000001E-2</v>
      </c>
      <c r="Y78" s="181">
        <v>2.1451299999999999E-3</v>
      </c>
      <c r="Z78" s="182">
        <v>1.45386E-11</v>
      </c>
      <c r="AA78" s="183">
        <v>416510</v>
      </c>
      <c r="AB78" s="270">
        <f t="shared" si="2"/>
        <v>-8.7907488997150153E-4</v>
      </c>
      <c r="AC78" s="271">
        <f t="shared" si="3"/>
        <v>-2.9000000000001247E-4</v>
      </c>
    </row>
    <row r="79" spans="1:29" x14ac:dyDescent="0.2">
      <c r="A79" s="83">
        <v>4</v>
      </c>
      <c r="B79" s="83" t="s">
        <v>141</v>
      </c>
      <c r="C79" s="178">
        <v>3482213</v>
      </c>
      <c r="D79" s="83" t="s">
        <v>38</v>
      </c>
      <c r="E79" s="179">
        <v>0.89352100000000001</v>
      </c>
      <c r="F79" s="180">
        <v>2.32458E-2</v>
      </c>
      <c r="G79" s="181">
        <v>3.6707900000000002E-3</v>
      </c>
      <c r="H79" s="182">
        <v>2.40976E-10</v>
      </c>
      <c r="I79" s="183">
        <v>315986</v>
      </c>
      <c r="J79" s="268">
        <v>0.89564299999999997</v>
      </c>
      <c r="K79" s="267">
        <v>1.0068300000000001E-2</v>
      </c>
      <c r="L79" s="181">
        <v>7.3264100000000002E-3</v>
      </c>
      <c r="M79" s="182">
        <v>0.16936599999999999</v>
      </c>
      <c r="N79" s="183">
        <v>83310</v>
      </c>
      <c r="O79" s="179">
        <v>0.89394680630392398</v>
      </c>
      <c r="P79" s="180">
        <v>2.0601566932159601E-2</v>
      </c>
      <c r="Q79" s="181">
        <v>3.2818941710355898E-3</v>
      </c>
      <c r="R79" s="182">
        <v>3.4441345934006001E-10</v>
      </c>
      <c r="S79" s="183">
        <v>399296</v>
      </c>
      <c r="T79" s="180">
        <v>2.0601600000000001E-2</v>
      </c>
      <c r="U79" s="181">
        <v>3.2820499999999999E-3</v>
      </c>
      <c r="V79" s="182">
        <v>3.4508100000000002E-10</v>
      </c>
      <c r="W79" s="237">
        <v>0.89382099999999998</v>
      </c>
      <c r="X79" s="190">
        <v>2.1194899999999999E-2</v>
      </c>
      <c r="Y79" s="181">
        <v>3.2520299999999999E-3</v>
      </c>
      <c r="Z79" s="182">
        <v>7.1515300000000003E-11</v>
      </c>
      <c r="AA79" s="183">
        <v>411070</v>
      </c>
      <c r="AB79" s="270">
        <f t="shared" si="2"/>
        <v>-5.9333306784039794E-4</v>
      </c>
      <c r="AC79" s="271">
        <f t="shared" si="3"/>
        <v>-2.1219999999999573E-3</v>
      </c>
    </row>
    <row r="80" spans="1:29" x14ac:dyDescent="0.2">
      <c r="A80" s="83">
        <v>2</v>
      </c>
      <c r="B80" s="83" t="s">
        <v>227</v>
      </c>
      <c r="C80" s="178">
        <v>63277843</v>
      </c>
      <c r="D80" s="83" t="s">
        <v>34</v>
      </c>
      <c r="E80" s="179">
        <v>0.51247699999999996</v>
      </c>
      <c r="F80" s="180">
        <v>1.2784500000000001E-2</v>
      </c>
      <c r="G80" s="181">
        <v>2.2863200000000001E-3</v>
      </c>
      <c r="H80" s="182">
        <v>2.2480200000000001E-8</v>
      </c>
      <c r="I80" s="183">
        <v>310823</v>
      </c>
      <c r="J80" s="268">
        <v>0.51674799999999999</v>
      </c>
      <c r="K80" s="267">
        <v>1.2643100000000001E-2</v>
      </c>
      <c r="L80" s="181">
        <v>4.5261499999999996E-3</v>
      </c>
      <c r="M80" s="182">
        <v>5.2166299999999999E-3</v>
      </c>
      <c r="N80" s="183">
        <v>81949</v>
      </c>
      <c r="O80" s="179">
        <v>0.51334525222376903</v>
      </c>
      <c r="P80" s="180">
        <v>1.27557547730178E-2</v>
      </c>
      <c r="Q80" s="181">
        <v>2.0407373313767298E-3</v>
      </c>
      <c r="R80" s="182">
        <v>4.0897890571467702E-10</v>
      </c>
      <c r="S80" s="183">
        <v>392772</v>
      </c>
      <c r="T80" s="180">
        <v>1.27054E-2</v>
      </c>
      <c r="U80" s="181">
        <v>2.0408499999999999E-3</v>
      </c>
      <c r="V80" s="182">
        <v>4.7996299999999999E-10</v>
      </c>
      <c r="W80" s="237">
        <v>0.51247399999999999</v>
      </c>
      <c r="X80" s="190">
        <v>1.16434E-2</v>
      </c>
      <c r="Y80" s="181">
        <v>2.0240599999999998E-3</v>
      </c>
      <c r="Z80" s="182">
        <v>8.7949299999999995E-9</v>
      </c>
      <c r="AA80" s="183">
        <v>404335</v>
      </c>
      <c r="AB80" s="270">
        <f t="shared" si="2"/>
        <v>1.1123547730178002E-3</v>
      </c>
      <c r="AC80" s="271">
        <f t="shared" si="3"/>
        <v>-4.2710000000000248E-3</v>
      </c>
    </row>
    <row r="81" spans="1:29" x14ac:dyDescent="0.2">
      <c r="A81" s="83">
        <v>2</v>
      </c>
      <c r="B81" s="83" t="s">
        <v>195</v>
      </c>
      <c r="C81" s="178">
        <v>58959112</v>
      </c>
      <c r="D81" s="83" t="s">
        <v>31</v>
      </c>
      <c r="E81" s="179">
        <v>0.712283</v>
      </c>
      <c r="F81" s="180">
        <v>1.39074E-2</v>
      </c>
      <c r="G81" s="181">
        <v>2.5100399999999998E-3</v>
      </c>
      <c r="H81" s="182">
        <v>3.01228E-8</v>
      </c>
      <c r="I81" s="183">
        <v>315077</v>
      </c>
      <c r="J81" s="268">
        <v>0.71001599999999998</v>
      </c>
      <c r="K81" s="267">
        <v>1.41338E-2</v>
      </c>
      <c r="L81" s="181">
        <v>4.9523600000000003E-3</v>
      </c>
      <c r="M81" s="182">
        <v>4.3180099999999997E-3</v>
      </c>
      <c r="N81" s="183">
        <v>82927</v>
      </c>
      <c r="O81" s="179">
        <v>0.71181966700257504</v>
      </c>
      <c r="P81" s="180">
        <v>1.3953671985274399E-2</v>
      </c>
      <c r="Q81" s="181">
        <v>2.2388915768263898E-3</v>
      </c>
      <c r="R81" s="182">
        <v>4.5933736212290798E-10</v>
      </c>
      <c r="S81" s="183">
        <v>398004</v>
      </c>
      <c r="T81" s="180">
        <v>1.3898199999999999E-2</v>
      </c>
      <c r="U81" s="181">
        <v>2.23902E-3</v>
      </c>
      <c r="V81" s="182">
        <v>5.3904900000000001E-10</v>
      </c>
      <c r="W81" s="237">
        <v>0.71240099999999995</v>
      </c>
      <c r="X81" s="190">
        <v>1.43599E-2</v>
      </c>
      <c r="Y81" s="181">
        <v>2.2223E-3</v>
      </c>
      <c r="Z81" s="182">
        <v>1.0351E-10</v>
      </c>
      <c r="AA81" s="183">
        <v>409817</v>
      </c>
      <c r="AB81" s="270">
        <f t="shared" si="2"/>
        <v>-4.0622801472560074E-4</v>
      </c>
      <c r="AC81" s="271">
        <f t="shared" si="3"/>
        <v>2.267000000000019E-3</v>
      </c>
    </row>
    <row r="82" spans="1:29" x14ac:dyDescent="0.2">
      <c r="A82" s="83">
        <v>19</v>
      </c>
      <c r="B82" s="83" t="s">
        <v>219</v>
      </c>
      <c r="C82" s="178">
        <v>36345667</v>
      </c>
      <c r="D82" s="83" t="s">
        <v>220</v>
      </c>
      <c r="E82" s="179">
        <v>0.68868099999999999</v>
      </c>
      <c r="F82" s="180">
        <v>1.3717E-2</v>
      </c>
      <c r="G82" s="181">
        <v>2.44918E-3</v>
      </c>
      <c r="H82" s="182">
        <v>2.1351699999999999E-8</v>
      </c>
      <c r="I82" s="183">
        <v>315485</v>
      </c>
      <c r="J82" s="268">
        <v>0.69026600000000005</v>
      </c>
      <c r="K82" s="267">
        <v>1.32304E-2</v>
      </c>
      <c r="L82" s="181">
        <v>4.8659799999999998E-3</v>
      </c>
      <c r="M82" s="182">
        <v>6.54887E-3</v>
      </c>
      <c r="N82" s="183">
        <v>83165</v>
      </c>
      <c r="O82" s="179">
        <v>0.68900137730331501</v>
      </c>
      <c r="P82" s="180">
        <v>1.36186431572283E-2</v>
      </c>
      <c r="Q82" s="181">
        <v>2.1876939060610202E-3</v>
      </c>
      <c r="R82" s="182">
        <v>4.8120711446725102E-10</v>
      </c>
      <c r="S82" s="183">
        <v>398650</v>
      </c>
      <c r="T82" s="180">
        <v>1.3532600000000001E-2</v>
      </c>
      <c r="U82" s="181">
        <v>2.18782E-3</v>
      </c>
      <c r="V82" s="182">
        <v>6.1926300000000002E-10</v>
      </c>
      <c r="W82" s="237">
        <v>0.68850500000000003</v>
      </c>
      <c r="X82" s="190">
        <v>1.2319200000000001E-2</v>
      </c>
      <c r="Y82" s="181">
        <v>2.1689999999999999E-3</v>
      </c>
      <c r="Z82" s="182">
        <v>1.3495300000000001E-8</v>
      </c>
      <c r="AA82" s="183">
        <v>410456</v>
      </c>
      <c r="AB82" s="270">
        <f t="shared" si="2"/>
        <v>1.2994431572282989E-3</v>
      </c>
      <c r="AC82" s="271">
        <f t="shared" si="3"/>
        <v>-1.5850000000000586E-3</v>
      </c>
    </row>
    <row r="83" spans="1:29" x14ac:dyDescent="0.2">
      <c r="A83" s="83">
        <v>7</v>
      </c>
      <c r="B83" s="83" t="s">
        <v>137</v>
      </c>
      <c r="C83" s="178">
        <v>64015379</v>
      </c>
      <c r="D83" s="83" t="s">
        <v>32</v>
      </c>
      <c r="E83" s="179">
        <v>0.63872399999999996</v>
      </c>
      <c r="F83" s="180">
        <v>-1.11877E-2</v>
      </c>
      <c r="G83" s="181">
        <v>2.3409799999999999E-3</v>
      </c>
      <c r="H83" s="182">
        <v>1.76121E-6</v>
      </c>
      <c r="I83" s="183">
        <v>320738</v>
      </c>
      <c r="J83" s="268">
        <v>0.64462399999999997</v>
      </c>
      <c r="K83" s="267">
        <v>-1.99428E-2</v>
      </c>
      <c r="L83" s="181">
        <v>4.6323099999999997E-3</v>
      </c>
      <c r="M83" s="182">
        <v>1.6687100000000002E-5</v>
      </c>
      <c r="N83" s="183">
        <v>84554</v>
      </c>
      <c r="O83" s="179">
        <v>0.63992425708464995</v>
      </c>
      <c r="P83" s="180">
        <v>-1.29687797969191E-2</v>
      </c>
      <c r="Q83" s="181">
        <v>2.0893382182261499E-3</v>
      </c>
      <c r="R83" s="182">
        <v>5.3963282485556899E-10</v>
      </c>
      <c r="S83" s="183">
        <v>405292</v>
      </c>
      <c r="T83" s="180">
        <v>-1.2968800000000001E-2</v>
      </c>
      <c r="U83" s="181">
        <v>2.0894300000000002E-3</v>
      </c>
      <c r="V83" s="182">
        <v>5.4061800000000002E-10</v>
      </c>
      <c r="W83" s="237">
        <v>0.63900900000000005</v>
      </c>
      <c r="X83" s="190">
        <v>-1.38131E-2</v>
      </c>
      <c r="Y83" s="181">
        <v>2.07209E-3</v>
      </c>
      <c r="Z83" s="182">
        <v>2.6243000000000001E-11</v>
      </c>
      <c r="AA83" s="183">
        <v>417239</v>
      </c>
      <c r="AB83" s="270">
        <f t="shared" si="2"/>
        <v>8.4432020308090015E-4</v>
      </c>
      <c r="AC83" s="271">
        <f t="shared" si="3"/>
        <v>-5.9000000000000163E-3</v>
      </c>
    </row>
    <row r="84" spans="1:29" x14ac:dyDescent="0.2">
      <c r="A84" s="83">
        <v>7</v>
      </c>
      <c r="B84" s="83" t="s">
        <v>39</v>
      </c>
      <c r="C84" s="178">
        <v>21577960</v>
      </c>
      <c r="D84" s="83" t="s">
        <v>38</v>
      </c>
      <c r="E84" s="179">
        <v>0.71760800000000002</v>
      </c>
      <c r="F84" s="180">
        <v>1.38677E-2</v>
      </c>
      <c r="G84" s="181">
        <v>2.5264300000000001E-3</v>
      </c>
      <c r="H84" s="182">
        <v>4.0405700000000002E-8</v>
      </c>
      <c r="I84" s="183">
        <v>313504</v>
      </c>
      <c r="J84" s="268">
        <v>0.72202699999999997</v>
      </c>
      <c r="K84" s="267">
        <v>1.45156E-2</v>
      </c>
      <c r="L84" s="181">
        <v>5.0396199999999999E-3</v>
      </c>
      <c r="M84" s="182">
        <v>3.9730900000000003E-3</v>
      </c>
      <c r="N84" s="183">
        <v>82544</v>
      </c>
      <c r="O84" s="179">
        <v>0.71849551601567796</v>
      </c>
      <c r="P84" s="180">
        <v>1.39978248306309E-2</v>
      </c>
      <c r="Q84" s="181">
        <v>2.2585197331613598E-3</v>
      </c>
      <c r="R84" s="182">
        <v>5.7262465544369398E-10</v>
      </c>
      <c r="S84" s="183">
        <v>396048</v>
      </c>
      <c r="T84" s="180">
        <v>1.3997799999999999E-2</v>
      </c>
      <c r="U84" s="181">
        <v>2.2586300000000002E-3</v>
      </c>
      <c r="V84" s="182">
        <v>5.7369100000000002E-10</v>
      </c>
      <c r="W84" s="237">
        <v>0.71781499999999998</v>
      </c>
      <c r="X84" s="190">
        <v>1.4557499999999999E-2</v>
      </c>
      <c r="Y84" s="181">
        <v>2.23829E-3</v>
      </c>
      <c r="Z84" s="182">
        <v>7.8293199999999994E-11</v>
      </c>
      <c r="AA84" s="183">
        <v>407826</v>
      </c>
      <c r="AB84" s="270">
        <f t="shared" si="2"/>
        <v>-5.596751693690994E-4</v>
      </c>
      <c r="AC84" s="271">
        <f t="shared" si="3"/>
        <v>-4.4189999999999507E-3</v>
      </c>
    </row>
    <row r="85" spans="1:29" x14ac:dyDescent="0.2">
      <c r="A85" s="83">
        <v>2</v>
      </c>
      <c r="B85" s="83" t="s">
        <v>228</v>
      </c>
      <c r="C85" s="178">
        <v>118641298</v>
      </c>
      <c r="D85" s="83" t="s">
        <v>32</v>
      </c>
      <c r="E85" s="179">
        <v>0.70227600000000001</v>
      </c>
      <c r="F85" s="180">
        <v>-1.4702E-2</v>
      </c>
      <c r="G85" s="181">
        <v>2.48014E-3</v>
      </c>
      <c r="H85" s="182">
        <v>3.0683400000000002E-9</v>
      </c>
      <c r="I85" s="183">
        <v>315616</v>
      </c>
      <c r="J85" s="268">
        <v>0.69754899999999997</v>
      </c>
      <c r="K85" s="267">
        <v>-9.5537199999999999E-3</v>
      </c>
      <c r="L85" s="181">
        <v>4.8937E-3</v>
      </c>
      <c r="M85" s="182">
        <v>5.0908299999999997E-2</v>
      </c>
      <c r="N85" s="183">
        <v>83101</v>
      </c>
      <c r="O85" s="179">
        <v>0.70130999306924302</v>
      </c>
      <c r="P85" s="180">
        <v>-1.3649900537026499E-2</v>
      </c>
      <c r="Q85" s="181">
        <v>2.2122523349663399E-3</v>
      </c>
      <c r="R85" s="182">
        <v>6.8230739836560701E-10</v>
      </c>
      <c r="S85" s="183">
        <v>398717</v>
      </c>
      <c r="T85" s="180">
        <v>-1.36499E-2</v>
      </c>
      <c r="U85" s="181">
        <v>2.21236E-3</v>
      </c>
      <c r="V85" s="182">
        <v>6.8354699999999996E-10</v>
      </c>
      <c r="W85" s="237">
        <v>0.70138699999999998</v>
      </c>
      <c r="X85" s="190">
        <v>-1.4038399999999999E-2</v>
      </c>
      <c r="Y85" s="181">
        <v>2.1940100000000001E-3</v>
      </c>
      <c r="Z85" s="182">
        <v>1.5688600000000001E-10</v>
      </c>
      <c r="AA85" s="183">
        <v>410485</v>
      </c>
      <c r="AB85" s="270">
        <f t="shared" si="2"/>
        <v>3.884994629735003E-4</v>
      </c>
      <c r="AC85" s="271">
        <f t="shared" si="3"/>
        <v>4.7270000000000367E-3</v>
      </c>
    </row>
    <row r="86" spans="1:29" x14ac:dyDescent="0.2">
      <c r="A86" s="83">
        <v>1</v>
      </c>
      <c r="B86" s="83" t="s">
        <v>207</v>
      </c>
      <c r="C86" s="178">
        <v>154565519</v>
      </c>
      <c r="D86" s="83" t="s">
        <v>31</v>
      </c>
      <c r="E86" s="179">
        <v>0.50975099999999995</v>
      </c>
      <c r="F86" s="180">
        <v>1.2245499999999999E-2</v>
      </c>
      <c r="G86" s="181">
        <v>2.24909E-3</v>
      </c>
      <c r="H86" s="182">
        <v>5.19072E-8</v>
      </c>
      <c r="I86" s="183">
        <v>320633</v>
      </c>
      <c r="J86" s="268">
        <v>0.51368100000000005</v>
      </c>
      <c r="K86" s="267">
        <v>1.28564E-2</v>
      </c>
      <c r="L86" s="181">
        <v>4.4605499999999998E-3</v>
      </c>
      <c r="M86" s="182">
        <v>3.9486E-3</v>
      </c>
      <c r="N86" s="183">
        <v>84535</v>
      </c>
      <c r="O86" s="179">
        <v>0.51054761810870697</v>
      </c>
      <c r="P86" s="180">
        <v>1.2369330535015099E-2</v>
      </c>
      <c r="Q86" s="181">
        <v>2.0082474491309801E-3</v>
      </c>
      <c r="R86" s="182">
        <v>7.3082812045536205E-10</v>
      </c>
      <c r="S86" s="183">
        <v>405168</v>
      </c>
      <c r="T86" s="180">
        <v>1.1624199999999999E-2</v>
      </c>
      <c r="U86" s="181">
        <v>2.01023E-3</v>
      </c>
      <c r="V86" s="182">
        <v>7.3575899999999996E-9</v>
      </c>
      <c r="W86" s="237">
        <v>0.51001300000000005</v>
      </c>
      <c r="X86" s="190">
        <v>1.2346899999999999E-2</v>
      </c>
      <c r="Y86" s="181">
        <v>1.9921299999999999E-3</v>
      </c>
      <c r="Z86" s="182">
        <v>5.7252999999999999E-10</v>
      </c>
      <c r="AA86" s="183">
        <v>417105</v>
      </c>
      <c r="AB86" s="270">
        <f t="shared" si="2"/>
        <v>2.2430535015100297E-5</v>
      </c>
      <c r="AC86" s="271">
        <f t="shared" si="3"/>
        <v>-3.9300000000001001E-3</v>
      </c>
    </row>
    <row r="87" spans="1:29" x14ac:dyDescent="0.2">
      <c r="A87" s="83">
        <v>9</v>
      </c>
      <c r="B87" s="83" t="s">
        <v>174</v>
      </c>
      <c r="C87" s="178">
        <v>125759861</v>
      </c>
      <c r="D87" s="83" t="s">
        <v>175</v>
      </c>
      <c r="E87" s="179">
        <v>0.13959299999999999</v>
      </c>
      <c r="F87" s="180">
        <v>1.6999E-2</v>
      </c>
      <c r="G87" s="181">
        <v>3.2555100000000001E-3</v>
      </c>
      <c r="H87" s="182">
        <v>1.7737699999999999E-7</v>
      </c>
      <c r="I87" s="183">
        <v>318605</v>
      </c>
      <c r="J87" s="268">
        <v>0.14745800000000001</v>
      </c>
      <c r="K87" s="267">
        <v>2.0798799999999999E-2</v>
      </c>
      <c r="L87" s="181">
        <v>6.28599E-3</v>
      </c>
      <c r="M87" s="182">
        <v>9.3712199999999998E-4</v>
      </c>
      <c r="N87" s="183">
        <v>83997</v>
      </c>
      <c r="O87" s="179">
        <v>0.14125639320405101</v>
      </c>
      <c r="P87" s="180">
        <v>1.7802631468118401E-2</v>
      </c>
      <c r="Q87" s="181">
        <v>2.8908248791669798E-3</v>
      </c>
      <c r="R87" s="182">
        <v>7.35195923644731E-10</v>
      </c>
      <c r="S87" s="183">
        <v>402602</v>
      </c>
      <c r="T87" s="180">
        <v>1.7802599999999998E-2</v>
      </c>
      <c r="U87" s="181">
        <v>2.8909600000000001E-3</v>
      </c>
      <c r="V87" s="182">
        <v>7.3650700000000005E-10</v>
      </c>
      <c r="W87" s="237">
        <v>0.14030699999999999</v>
      </c>
      <c r="X87" s="190">
        <v>1.9986E-2</v>
      </c>
      <c r="Y87" s="181">
        <v>2.8754200000000001E-3</v>
      </c>
      <c r="Z87" s="182">
        <v>3.6364700000000002E-12</v>
      </c>
      <c r="AA87" s="183">
        <v>414526</v>
      </c>
      <c r="AB87" s="270">
        <f t="shared" si="2"/>
        <v>-2.1833685318815993E-3</v>
      </c>
      <c r="AC87" s="271">
        <f t="shared" si="3"/>
        <v>-7.8650000000000109E-3</v>
      </c>
    </row>
    <row r="88" spans="1:29" x14ac:dyDescent="0.2">
      <c r="A88" s="83">
        <v>18</v>
      </c>
      <c r="B88" s="83" t="s">
        <v>144</v>
      </c>
      <c r="C88" s="178">
        <v>28919794</v>
      </c>
      <c r="D88" s="83" t="s">
        <v>34</v>
      </c>
      <c r="E88" s="179">
        <v>0.93480600000000003</v>
      </c>
      <c r="F88" s="180">
        <v>2.3688000000000001E-2</v>
      </c>
      <c r="G88" s="181">
        <v>4.5541000000000002E-3</v>
      </c>
      <c r="H88" s="182">
        <v>1.97722E-7</v>
      </c>
      <c r="I88" s="183">
        <v>320989</v>
      </c>
      <c r="J88" s="268">
        <v>0.93078899999999998</v>
      </c>
      <c r="K88" s="267">
        <v>2.92286E-2</v>
      </c>
      <c r="L88" s="181">
        <v>8.7525999999999993E-3</v>
      </c>
      <c r="M88" s="182">
        <v>8.3951999999999996E-4</v>
      </c>
      <c r="N88" s="183">
        <v>84668</v>
      </c>
      <c r="O88" s="179">
        <v>0.93395018347855796</v>
      </c>
      <c r="P88" s="180">
        <v>2.48684174803834E-2</v>
      </c>
      <c r="Q88" s="181">
        <v>4.0399547298886496E-3</v>
      </c>
      <c r="R88" s="182">
        <v>7.47853551749589E-10</v>
      </c>
      <c r="S88" s="183">
        <v>405657</v>
      </c>
      <c r="T88" s="180">
        <v>2.4868399999999999E-2</v>
      </c>
      <c r="U88" s="181">
        <v>4.0401400000000002E-3</v>
      </c>
      <c r="V88" s="182">
        <v>7.4917599999999996E-10</v>
      </c>
      <c r="W88" s="237">
        <v>0.93470200000000003</v>
      </c>
      <c r="X88" s="190">
        <v>2.63626E-2</v>
      </c>
      <c r="Y88" s="181">
        <v>4.0283999999999997E-3</v>
      </c>
      <c r="Z88" s="182">
        <v>5.9820299999999999E-11</v>
      </c>
      <c r="AA88" s="183">
        <v>417580</v>
      </c>
      <c r="AB88" s="270">
        <f t="shared" si="2"/>
        <v>-1.4941825196165999E-3</v>
      </c>
      <c r="AC88" s="271">
        <f t="shared" si="3"/>
        <v>4.0170000000000483E-3</v>
      </c>
    </row>
    <row r="89" spans="1:29" x14ac:dyDescent="0.2">
      <c r="A89" s="83">
        <v>16</v>
      </c>
      <c r="B89" s="83" t="s">
        <v>138</v>
      </c>
      <c r="C89" s="178">
        <v>20392332</v>
      </c>
      <c r="D89" s="83" t="s">
        <v>31</v>
      </c>
      <c r="E89" s="179">
        <v>0.80641099999999999</v>
      </c>
      <c r="F89" s="180">
        <v>1.42671E-2</v>
      </c>
      <c r="G89" s="181">
        <v>2.8786300000000001E-3</v>
      </c>
      <c r="H89" s="182">
        <v>7.1884899999999998E-7</v>
      </c>
      <c r="I89" s="183">
        <v>313460</v>
      </c>
      <c r="J89" s="268">
        <v>0.80944899999999997</v>
      </c>
      <c r="K89" s="267">
        <v>2.21329E-2</v>
      </c>
      <c r="L89" s="181">
        <v>5.7552000000000002E-3</v>
      </c>
      <c r="M89" s="182">
        <v>1.2019399999999999E-4</v>
      </c>
      <c r="N89" s="183">
        <v>82579</v>
      </c>
      <c r="O89" s="179">
        <v>0.80701894798464402</v>
      </c>
      <c r="P89" s="180">
        <v>1.5841160980121598E-2</v>
      </c>
      <c r="Q89" s="181">
        <v>2.5745406136859798E-3</v>
      </c>
      <c r="R89" s="182">
        <v>7.6028461247966605E-10</v>
      </c>
      <c r="S89" s="183">
        <v>396039</v>
      </c>
      <c r="T89" s="180">
        <v>1.56706E-2</v>
      </c>
      <c r="U89" s="181">
        <v>2.5748500000000001E-3</v>
      </c>
      <c r="V89" s="182">
        <v>1.15745E-9</v>
      </c>
      <c r="W89" s="237">
        <v>0.80651499999999998</v>
      </c>
      <c r="X89" s="190">
        <v>1.66321E-2</v>
      </c>
      <c r="Y89" s="181">
        <v>2.5515799999999999E-3</v>
      </c>
      <c r="Z89" s="182">
        <v>7.1084199999999996E-11</v>
      </c>
      <c r="AA89" s="183">
        <v>407680</v>
      </c>
      <c r="AB89" s="270">
        <f t="shared" si="2"/>
        <v>-7.9093901987840193E-4</v>
      </c>
      <c r="AC89" s="271">
        <f t="shared" si="3"/>
        <v>-3.0379999999999852E-3</v>
      </c>
    </row>
    <row r="90" spans="1:29" x14ac:dyDescent="0.2">
      <c r="A90" s="83">
        <v>14</v>
      </c>
      <c r="B90" s="83" t="s">
        <v>647</v>
      </c>
      <c r="C90" s="178">
        <v>29800330</v>
      </c>
      <c r="D90" s="83" t="s">
        <v>34</v>
      </c>
      <c r="E90" s="179">
        <v>0.36923099999999998</v>
      </c>
      <c r="F90" s="180">
        <v>1.07963E-2</v>
      </c>
      <c r="G90" s="181">
        <v>2.34717E-3</v>
      </c>
      <c r="H90" s="182">
        <v>4.2305499999999997E-6</v>
      </c>
      <c r="I90" s="183">
        <v>316200</v>
      </c>
      <c r="J90" s="268">
        <v>0.371977</v>
      </c>
      <c r="K90" s="267">
        <v>2.1092699999999999E-2</v>
      </c>
      <c r="L90" s="181">
        <v>4.6509000000000003E-3</v>
      </c>
      <c r="M90" s="182">
        <v>5.7550900000000003E-6</v>
      </c>
      <c r="N90" s="183">
        <v>83071</v>
      </c>
      <c r="O90" s="179">
        <v>0.36978841485147501</v>
      </c>
      <c r="P90" s="180">
        <v>1.28863824023038E-2</v>
      </c>
      <c r="Q90" s="181">
        <v>2.09544373062055E-3</v>
      </c>
      <c r="R90" s="182">
        <v>7.7622144960022597E-10</v>
      </c>
      <c r="S90" s="183">
        <v>399271</v>
      </c>
      <c r="T90" s="180">
        <v>1.2695700000000001E-2</v>
      </c>
      <c r="U90" s="181">
        <v>2.09559E-3</v>
      </c>
      <c r="V90" s="182">
        <v>1.3758900000000001E-9</v>
      </c>
      <c r="W90" s="237">
        <v>0.36985299999999999</v>
      </c>
      <c r="X90" s="190">
        <v>1.28536E-2</v>
      </c>
      <c r="Y90" s="181">
        <v>2.0771100000000001E-3</v>
      </c>
      <c r="Z90" s="182">
        <v>6.08546E-10</v>
      </c>
      <c r="AA90" s="183">
        <v>411409</v>
      </c>
      <c r="AB90" s="270">
        <f t="shared" si="2"/>
        <v>3.2782402303799946E-5</v>
      </c>
      <c r="AC90" s="271">
        <f t="shared" si="3"/>
        <v>-2.7460000000000262E-3</v>
      </c>
    </row>
    <row r="91" spans="1:29" x14ac:dyDescent="0.2">
      <c r="A91" s="83">
        <v>6</v>
      </c>
      <c r="B91" s="83" t="s">
        <v>126</v>
      </c>
      <c r="C91" s="178">
        <v>22801858</v>
      </c>
      <c r="D91" s="83" t="s">
        <v>38</v>
      </c>
      <c r="E91" s="179">
        <v>0.927782</v>
      </c>
      <c r="F91" s="180">
        <v>2.3574299999999999E-2</v>
      </c>
      <c r="G91" s="181">
        <v>4.3422399999999998E-3</v>
      </c>
      <c r="H91" s="182">
        <v>5.6649599999999999E-8</v>
      </c>
      <c r="I91" s="183">
        <v>319713</v>
      </c>
      <c r="J91" s="268">
        <v>0.92895899999999998</v>
      </c>
      <c r="K91" s="267">
        <v>2.4069799999999999E-2</v>
      </c>
      <c r="L91" s="181">
        <v>8.6988699999999992E-3</v>
      </c>
      <c r="M91" s="182">
        <v>5.65753E-3</v>
      </c>
      <c r="N91" s="183">
        <v>84303</v>
      </c>
      <c r="O91" s="179">
        <v>0.92801677705133301</v>
      </c>
      <c r="P91" s="180">
        <v>2.3673137747608999E-2</v>
      </c>
      <c r="Q91" s="181">
        <v>3.8851020516110701E-3</v>
      </c>
      <c r="R91" s="182">
        <v>1.1059841932038299E-9</v>
      </c>
      <c r="S91" s="183">
        <v>404016</v>
      </c>
      <c r="T91" s="180">
        <v>2.4047099999999998E-2</v>
      </c>
      <c r="U91" s="181">
        <v>3.8858500000000002E-3</v>
      </c>
      <c r="V91" s="182">
        <v>6.0786500000000005E-10</v>
      </c>
      <c r="W91" s="237">
        <v>0.92793599999999998</v>
      </c>
      <c r="X91" s="190">
        <v>2.4987100000000002E-2</v>
      </c>
      <c r="Y91" s="181">
        <v>3.8510300000000001E-3</v>
      </c>
      <c r="Z91" s="182">
        <v>8.6735900000000001E-11</v>
      </c>
      <c r="AA91" s="183">
        <v>415915</v>
      </c>
      <c r="AB91" s="270">
        <f t="shared" si="2"/>
        <v>-1.3139622523910023E-3</v>
      </c>
      <c r="AC91" s="271">
        <f t="shared" si="3"/>
        <v>-1.1769999999999836E-3</v>
      </c>
    </row>
    <row r="92" spans="1:29" x14ac:dyDescent="0.2">
      <c r="A92" s="83">
        <v>5</v>
      </c>
      <c r="B92" s="83" t="s">
        <v>650</v>
      </c>
      <c r="C92" s="178">
        <v>148062085</v>
      </c>
      <c r="D92" s="83" t="s">
        <v>38</v>
      </c>
      <c r="E92" s="179">
        <v>0.56795700000000005</v>
      </c>
      <c r="F92" s="180">
        <v>-1.1835399999999999E-2</v>
      </c>
      <c r="G92" s="181">
        <v>2.2724300000000002E-3</v>
      </c>
      <c r="H92" s="182">
        <v>1.9061499999999999E-7</v>
      </c>
      <c r="I92" s="183">
        <v>320387</v>
      </c>
      <c r="J92" s="268">
        <v>0.56723000000000001</v>
      </c>
      <c r="K92" s="267">
        <v>-1.41675E-2</v>
      </c>
      <c r="L92" s="181">
        <v>4.50257E-3</v>
      </c>
      <c r="M92" s="182">
        <v>1.6521699999999999E-3</v>
      </c>
      <c r="N92" s="183">
        <v>84419</v>
      </c>
      <c r="O92" s="179">
        <v>0.56780941294271903</v>
      </c>
      <c r="P92" s="180">
        <v>-1.23088357307917E-2</v>
      </c>
      <c r="Q92" s="181">
        <v>2.0286980170200002E-3</v>
      </c>
      <c r="R92" s="182">
        <v>1.30032059404885E-9</v>
      </c>
      <c r="S92" s="183">
        <v>404806</v>
      </c>
      <c r="T92" s="180">
        <v>-1.23088E-2</v>
      </c>
      <c r="U92" s="181">
        <v>2.0287899999999999E-3</v>
      </c>
      <c r="V92" s="182">
        <v>1.3025E-9</v>
      </c>
      <c r="W92" s="237">
        <v>0.56812600000000002</v>
      </c>
      <c r="X92" s="190">
        <v>-1.10399E-2</v>
      </c>
      <c r="Y92" s="181">
        <v>2.0122999999999999E-3</v>
      </c>
      <c r="Z92" s="182">
        <v>4.1057399999999997E-8</v>
      </c>
      <c r="AA92" s="183">
        <v>416800</v>
      </c>
      <c r="AB92" s="270">
        <f t="shared" si="2"/>
        <v>-1.2689357307917003E-3</v>
      </c>
      <c r="AC92" s="271">
        <f t="shared" si="3"/>
        <v>7.2700000000003318E-4</v>
      </c>
    </row>
    <row r="93" spans="1:29" x14ac:dyDescent="0.2">
      <c r="A93" s="83">
        <v>14</v>
      </c>
      <c r="B93" s="83" t="s">
        <v>215</v>
      </c>
      <c r="C93" s="178">
        <v>104227611</v>
      </c>
      <c r="D93" s="83" t="s">
        <v>216</v>
      </c>
      <c r="E93" s="179">
        <v>0.61551800000000001</v>
      </c>
      <c r="F93" s="180">
        <v>1.39764E-2</v>
      </c>
      <c r="G93" s="181">
        <v>2.3656200000000001E-3</v>
      </c>
      <c r="H93" s="182">
        <v>3.4603199999999999E-9</v>
      </c>
      <c r="I93" s="183">
        <v>306739</v>
      </c>
      <c r="J93" s="268">
        <v>0.62414499999999995</v>
      </c>
      <c r="K93" s="267">
        <v>8.1679400000000003E-3</v>
      </c>
      <c r="L93" s="181">
        <v>4.7124899999999997E-3</v>
      </c>
      <c r="M93" s="182">
        <v>8.3050600000000002E-2</v>
      </c>
      <c r="N93" s="183">
        <v>80712</v>
      </c>
      <c r="O93" s="179">
        <v>0.61725438833071</v>
      </c>
      <c r="P93" s="180">
        <v>1.2807309683157899E-2</v>
      </c>
      <c r="Q93" s="181">
        <v>2.1141897934500099E-3</v>
      </c>
      <c r="R93" s="182">
        <v>1.38007683702025E-9</v>
      </c>
      <c r="S93" s="183">
        <v>387451</v>
      </c>
      <c r="T93" s="180">
        <v>1.2807300000000001E-2</v>
      </c>
      <c r="U93" s="181">
        <v>2.11429E-3</v>
      </c>
      <c r="V93" s="182">
        <v>1.38248E-9</v>
      </c>
      <c r="W93" s="237">
        <v>0.61614800000000003</v>
      </c>
      <c r="X93" s="190">
        <v>1.2421099999999999E-2</v>
      </c>
      <c r="Y93" s="181">
        <v>2.0951400000000001E-3</v>
      </c>
      <c r="Z93" s="182">
        <v>3.05629E-9</v>
      </c>
      <c r="AA93" s="183">
        <v>399004</v>
      </c>
      <c r="AB93" s="270">
        <f t="shared" si="2"/>
        <v>3.8620968315790025E-4</v>
      </c>
      <c r="AC93" s="271">
        <f t="shared" si="3"/>
        <v>-8.6269999999999403E-3</v>
      </c>
    </row>
    <row r="94" spans="1:29" x14ac:dyDescent="0.2">
      <c r="A94" s="83">
        <v>1</v>
      </c>
      <c r="B94" s="83" t="s">
        <v>198</v>
      </c>
      <c r="C94" s="178">
        <v>55505647</v>
      </c>
      <c r="D94" s="83" t="s">
        <v>31</v>
      </c>
      <c r="E94" s="179">
        <v>0.98203099999999999</v>
      </c>
      <c r="F94" s="180">
        <v>-3.9730700000000001E-2</v>
      </c>
      <c r="G94" s="181">
        <v>8.4652200000000007E-3</v>
      </c>
      <c r="H94" s="182">
        <v>2.6869500000000002E-6</v>
      </c>
      <c r="I94" s="183">
        <v>320989</v>
      </c>
      <c r="J94" s="268">
        <v>0.98253199999999996</v>
      </c>
      <c r="K94" s="267">
        <v>-7.0562700000000006E-2</v>
      </c>
      <c r="L94" s="181">
        <v>1.6979399999999999E-2</v>
      </c>
      <c r="M94" s="182">
        <v>3.2419000000000003E-5</v>
      </c>
      <c r="N94" s="183">
        <v>84668</v>
      </c>
      <c r="O94" s="179">
        <v>0.98213073785244498</v>
      </c>
      <c r="P94" s="180">
        <v>-4.5868659015154002E-2</v>
      </c>
      <c r="Q94" s="181">
        <v>7.5758869087556302E-3</v>
      </c>
      <c r="R94" s="182">
        <v>1.4080231422359201E-9</v>
      </c>
      <c r="S94" s="183">
        <v>405657</v>
      </c>
      <c r="T94" s="180">
        <v>-4.8172800000000002E-2</v>
      </c>
      <c r="U94" s="181">
        <v>7.5802400000000002E-3</v>
      </c>
      <c r="V94" s="182">
        <v>2.0835900000000001E-10</v>
      </c>
      <c r="W94" s="237">
        <v>0.98195900000000003</v>
      </c>
      <c r="X94" s="190">
        <v>-4.50903E-2</v>
      </c>
      <c r="Y94" s="181">
        <v>7.4774500000000001E-3</v>
      </c>
      <c r="Z94" s="182">
        <v>1.6378500000000001E-9</v>
      </c>
      <c r="AA94" s="183">
        <v>417580</v>
      </c>
      <c r="AB94" s="270">
        <f t="shared" si="2"/>
        <v>-7.7835901515400235E-4</v>
      </c>
      <c r="AC94" s="271">
        <f t="shared" si="3"/>
        <v>-5.0099999999997369E-4</v>
      </c>
    </row>
    <row r="95" spans="1:29" x14ac:dyDescent="0.2">
      <c r="A95" s="83">
        <v>1</v>
      </c>
      <c r="B95" s="83" t="s">
        <v>172</v>
      </c>
      <c r="C95" s="178">
        <v>46015535</v>
      </c>
      <c r="D95" s="83" t="s">
        <v>32</v>
      </c>
      <c r="E95" s="179">
        <v>0.57896400000000003</v>
      </c>
      <c r="F95" s="180">
        <v>-1.01168E-2</v>
      </c>
      <c r="G95" s="181">
        <v>2.30949E-3</v>
      </c>
      <c r="H95" s="182">
        <v>1.18384E-5</v>
      </c>
      <c r="I95" s="183">
        <v>312795</v>
      </c>
      <c r="J95" s="268">
        <v>0.57660500000000003</v>
      </c>
      <c r="K95" s="267">
        <v>-2.11329E-2</v>
      </c>
      <c r="L95" s="181">
        <v>4.5618100000000003E-3</v>
      </c>
      <c r="M95" s="182">
        <v>3.6115099999999999E-6</v>
      </c>
      <c r="N95" s="183">
        <v>82475</v>
      </c>
      <c r="O95" s="179">
        <v>0.57848272811178802</v>
      </c>
      <c r="P95" s="180">
        <v>-1.2364251991408099E-2</v>
      </c>
      <c r="Q95" s="181">
        <v>2.0604803148554598E-3</v>
      </c>
      <c r="R95" s="182">
        <v>1.9651111545539701E-9</v>
      </c>
      <c r="S95" s="183">
        <v>395270</v>
      </c>
      <c r="T95" s="180">
        <v>-1.2244100000000001E-2</v>
      </c>
      <c r="U95" s="181">
        <v>2.0606299999999999E-3</v>
      </c>
      <c r="V95" s="182">
        <v>2.8170000000000001E-9</v>
      </c>
      <c r="W95" s="237">
        <v>0.57945400000000002</v>
      </c>
      <c r="X95" s="190">
        <v>-1.15599E-2</v>
      </c>
      <c r="Y95" s="181">
        <v>2.0442899999999998E-3</v>
      </c>
      <c r="Z95" s="182">
        <v>1.56069E-8</v>
      </c>
      <c r="AA95" s="183">
        <v>406915</v>
      </c>
      <c r="AB95" s="270">
        <f t="shared" si="2"/>
        <v>-8.0435199140809974E-4</v>
      </c>
      <c r="AC95" s="271">
        <f t="shared" si="3"/>
        <v>2.359E-3</v>
      </c>
    </row>
    <row r="96" spans="1:29" x14ac:dyDescent="0.2">
      <c r="A96" s="103">
        <v>9</v>
      </c>
      <c r="B96" s="103" t="s">
        <v>181</v>
      </c>
      <c r="C96" s="256">
        <v>107631312</v>
      </c>
      <c r="D96" s="103" t="s">
        <v>31</v>
      </c>
      <c r="E96" s="184">
        <v>0.80356700000000003</v>
      </c>
      <c r="F96" s="185">
        <v>-1.2892799999999999E-2</v>
      </c>
      <c r="G96" s="186">
        <v>2.8484399999999998E-3</v>
      </c>
      <c r="H96" s="187">
        <v>6.0033699999999996E-6</v>
      </c>
      <c r="I96" s="188">
        <v>317801</v>
      </c>
      <c r="J96" s="272">
        <v>0.80584</v>
      </c>
      <c r="K96" s="264">
        <v>-2.4470700000000001E-2</v>
      </c>
      <c r="L96" s="186">
        <v>5.6649700000000001E-3</v>
      </c>
      <c r="M96" s="187">
        <v>1.5627299999999999E-5</v>
      </c>
      <c r="N96" s="188">
        <v>83797</v>
      </c>
      <c r="O96" s="184">
        <v>0.80402569939595103</v>
      </c>
      <c r="P96" s="185">
        <v>-1.5229260948692201E-2</v>
      </c>
      <c r="Q96" s="186">
        <v>2.5448487786255301E-3</v>
      </c>
      <c r="R96" s="187">
        <v>2.1725823518224301E-9</v>
      </c>
      <c r="S96" s="188">
        <v>401598</v>
      </c>
      <c r="T96" s="185">
        <v>-1.5229299999999999E-2</v>
      </c>
      <c r="U96" s="186">
        <v>2.5449600000000002E-3</v>
      </c>
      <c r="V96" s="187">
        <v>2.17606E-9</v>
      </c>
      <c r="W96" s="236">
        <v>0.80388899999999996</v>
      </c>
      <c r="X96" s="189">
        <v>-1.33983E-2</v>
      </c>
      <c r="Y96" s="186">
        <v>2.5239799999999999E-3</v>
      </c>
      <c r="Z96" s="187">
        <v>1.10587E-7</v>
      </c>
      <c r="AA96" s="188">
        <v>413402</v>
      </c>
      <c r="AB96" s="273">
        <f t="shared" si="2"/>
        <v>-1.8309609486922007E-3</v>
      </c>
      <c r="AC96" s="274">
        <f t="shared" si="3"/>
        <v>-2.2729999999999695E-3</v>
      </c>
    </row>
    <row r="97" spans="1:29" x14ac:dyDescent="0.2">
      <c r="A97" s="83">
        <v>10</v>
      </c>
      <c r="B97" s="83" t="s">
        <v>100</v>
      </c>
      <c r="C97" s="178">
        <v>91495322</v>
      </c>
      <c r="D97" s="83" t="s">
        <v>31</v>
      </c>
      <c r="E97" s="179">
        <v>0.80149499999999996</v>
      </c>
      <c r="F97" s="180">
        <v>-1.5401E-2</v>
      </c>
      <c r="G97" s="181">
        <v>2.8229399999999999E-3</v>
      </c>
      <c r="H97" s="182">
        <v>4.8793499999999999E-8</v>
      </c>
      <c r="I97" s="183">
        <v>319866</v>
      </c>
      <c r="J97" s="268">
        <v>0.80133299999999996</v>
      </c>
      <c r="K97" s="267">
        <v>-1.37523E-2</v>
      </c>
      <c r="L97" s="181">
        <v>5.58232E-3</v>
      </c>
      <c r="M97" s="182">
        <v>1.3756900000000001E-2</v>
      </c>
      <c r="N97" s="183">
        <v>84327</v>
      </c>
      <c r="O97" s="179">
        <v>0.80146200909874998</v>
      </c>
      <c r="P97" s="180">
        <v>-1.5065246303142399E-2</v>
      </c>
      <c r="Q97" s="181">
        <v>2.5191516420254101E-3</v>
      </c>
      <c r="R97" s="182">
        <v>2.2274672199415899E-9</v>
      </c>
      <c r="S97" s="183">
        <v>404193</v>
      </c>
      <c r="T97" s="180">
        <v>-1.5044200000000001E-2</v>
      </c>
      <c r="U97" s="181">
        <v>2.5192600000000002E-3</v>
      </c>
      <c r="V97" s="182">
        <v>2.3486399999999999E-9</v>
      </c>
      <c r="W97" s="237">
        <v>0.800871</v>
      </c>
      <c r="X97" s="190">
        <v>-1.52166E-2</v>
      </c>
      <c r="Y97" s="181">
        <v>2.49607E-3</v>
      </c>
      <c r="Z97" s="182">
        <v>1.0860399999999999E-9</v>
      </c>
      <c r="AA97" s="183">
        <v>416117</v>
      </c>
      <c r="AB97" s="270">
        <f t="shared" si="2"/>
        <v>1.5135369685760104E-4</v>
      </c>
      <c r="AC97" s="271">
        <f t="shared" si="3"/>
        <v>1.6199999999999548E-4</v>
      </c>
    </row>
    <row r="98" spans="1:29" x14ac:dyDescent="0.2">
      <c r="A98" s="83">
        <v>10</v>
      </c>
      <c r="B98" s="83" t="s">
        <v>136</v>
      </c>
      <c r="C98" s="178">
        <v>88081438</v>
      </c>
      <c r="D98" s="83" t="s">
        <v>34</v>
      </c>
      <c r="E98" s="179">
        <v>0.94603599999999999</v>
      </c>
      <c r="F98" s="180">
        <v>-2.53513E-2</v>
      </c>
      <c r="G98" s="181">
        <v>4.9706400000000001E-3</v>
      </c>
      <c r="H98" s="182">
        <v>3.3928299999999998E-7</v>
      </c>
      <c r="I98" s="183">
        <v>320989</v>
      </c>
      <c r="J98" s="268">
        <v>0.94677999999999995</v>
      </c>
      <c r="K98" s="267">
        <v>-3.1197900000000001E-2</v>
      </c>
      <c r="L98" s="181">
        <v>9.9259099999999996E-3</v>
      </c>
      <c r="M98" s="182">
        <v>1.6718200000000001E-3</v>
      </c>
      <c r="N98" s="183">
        <v>84668</v>
      </c>
      <c r="O98" s="179">
        <v>0.94618516871723901</v>
      </c>
      <c r="P98" s="180">
        <v>-2.6523517502967001E-2</v>
      </c>
      <c r="Q98" s="181">
        <v>4.4444982835934004E-3</v>
      </c>
      <c r="R98" s="182">
        <v>2.4059303139574398E-9</v>
      </c>
      <c r="S98" s="183">
        <v>405657</v>
      </c>
      <c r="T98" s="180">
        <v>-2.6486200000000001E-2</v>
      </c>
      <c r="U98" s="181">
        <v>4.4446900000000003E-3</v>
      </c>
      <c r="V98" s="182">
        <v>2.53678E-9</v>
      </c>
      <c r="W98" s="237">
        <v>0.94595799999999997</v>
      </c>
      <c r="X98" s="190">
        <v>-2.6569200000000001E-2</v>
      </c>
      <c r="Y98" s="181">
        <v>4.4006899999999996E-3</v>
      </c>
      <c r="Z98" s="182">
        <v>1.56497E-9</v>
      </c>
      <c r="AA98" s="183">
        <v>417580</v>
      </c>
      <c r="AB98" s="270">
        <f t="shared" si="2"/>
        <v>4.5682497032999841E-5</v>
      </c>
      <c r="AC98" s="271">
        <f t="shared" si="3"/>
        <v>-7.4399999999996691E-4</v>
      </c>
    </row>
    <row r="99" spans="1:29" x14ac:dyDescent="0.2">
      <c r="A99" s="83">
        <v>22</v>
      </c>
      <c r="B99" s="83" t="s">
        <v>55</v>
      </c>
      <c r="C99" s="178">
        <v>50853134</v>
      </c>
      <c r="D99" s="83" t="s">
        <v>34</v>
      </c>
      <c r="E99" s="179">
        <v>0.67266300000000001</v>
      </c>
      <c r="F99" s="180">
        <v>1.2526600000000001E-2</v>
      </c>
      <c r="G99" s="181">
        <v>2.3987600000000002E-3</v>
      </c>
      <c r="H99" s="182">
        <v>1.7690700000000001E-7</v>
      </c>
      <c r="I99" s="183">
        <v>319962</v>
      </c>
      <c r="J99" s="268">
        <v>0.67352000000000001</v>
      </c>
      <c r="K99" s="267">
        <v>1.34276E-2</v>
      </c>
      <c r="L99" s="181">
        <v>4.7513099999999999E-3</v>
      </c>
      <c r="M99" s="182">
        <v>4.7121400000000001E-3</v>
      </c>
      <c r="N99" s="183">
        <v>84333</v>
      </c>
      <c r="O99" s="179">
        <v>0.67283706972028101</v>
      </c>
      <c r="P99" s="180">
        <v>1.27096067887668E-2</v>
      </c>
      <c r="Q99" s="181">
        <v>2.14133478373758E-3</v>
      </c>
      <c r="R99" s="182">
        <v>2.9318976939683601E-9</v>
      </c>
      <c r="S99" s="183">
        <v>404295</v>
      </c>
      <c r="T99" s="180">
        <v>1.27096E-2</v>
      </c>
      <c r="U99" s="181">
        <v>2.1414300000000002E-3</v>
      </c>
      <c r="V99" s="182">
        <v>2.93639E-9</v>
      </c>
      <c r="W99" s="237">
        <v>0.67288000000000003</v>
      </c>
      <c r="X99" s="190">
        <v>1.24309E-2</v>
      </c>
      <c r="Y99" s="181">
        <v>2.1229600000000001E-3</v>
      </c>
      <c r="Z99" s="182">
        <v>4.7560300000000002E-9</v>
      </c>
      <c r="AA99" s="183">
        <v>416287</v>
      </c>
      <c r="AB99" s="270">
        <f t="shared" si="2"/>
        <v>2.7870678876680023E-4</v>
      </c>
      <c r="AC99" s="271">
        <f t="shared" si="3"/>
        <v>-8.5699999999999665E-4</v>
      </c>
    </row>
    <row r="100" spans="1:29" x14ac:dyDescent="0.2">
      <c r="A100" s="83">
        <v>3</v>
      </c>
      <c r="B100" s="83" t="s">
        <v>197</v>
      </c>
      <c r="C100" s="178">
        <v>125148287</v>
      </c>
      <c r="D100" s="83" t="s">
        <v>34</v>
      </c>
      <c r="E100" s="179">
        <v>0.74188900000000002</v>
      </c>
      <c r="F100" s="180">
        <v>-1.10107E-2</v>
      </c>
      <c r="G100" s="181">
        <v>2.58895E-3</v>
      </c>
      <c r="H100" s="182">
        <v>2.1098200000000001E-5</v>
      </c>
      <c r="I100" s="183">
        <v>316054</v>
      </c>
      <c r="J100" s="268">
        <v>0.74013700000000004</v>
      </c>
      <c r="K100" s="267">
        <v>-2.4315400000000001E-2</v>
      </c>
      <c r="L100" s="181">
        <v>5.1319E-3</v>
      </c>
      <c r="M100" s="182">
        <v>2.15742E-6</v>
      </c>
      <c r="N100" s="183">
        <v>83115</v>
      </c>
      <c r="O100" s="179">
        <v>0.74153357027210298</v>
      </c>
      <c r="P100" s="180">
        <v>-1.37098357880985E-2</v>
      </c>
      <c r="Q100" s="181">
        <v>2.31146865639331E-3</v>
      </c>
      <c r="R100" s="182">
        <v>3.0068671247320198E-9</v>
      </c>
      <c r="S100" s="183">
        <v>399169</v>
      </c>
      <c r="T100" s="180">
        <v>-1.3709799999999999E-2</v>
      </c>
      <c r="U100" s="181">
        <v>2.3115700000000002E-3</v>
      </c>
      <c r="V100" s="182">
        <v>3.0115299999999998E-9</v>
      </c>
      <c r="W100" s="237">
        <v>0.74199099999999996</v>
      </c>
      <c r="X100" s="190">
        <v>-1.35964E-2</v>
      </c>
      <c r="Y100" s="181">
        <v>2.2937000000000001E-3</v>
      </c>
      <c r="Z100" s="182">
        <v>3.0715900000000001E-9</v>
      </c>
      <c r="AA100" s="183">
        <v>411020</v>
      </c>
      <c r="AB100" s="270">
        <f t="shared" si="2"/>
        <v>-1.1343578809849993E-4</v>
      </c>
      <c r="AC100" s="271">
        <f t="shared" si="3"/>
        <v>1.7519999999999758E-3</v>
      </c>
    </row>
    <row r="101" spans="1:29" x14ac:dyDescent="0.2">
      <c r="A101" s="83">
        <v>2</v>
      </c>
      <c r="B101" s="83" t="s">
        <v>109</v>
      </c>
      <c r="C101" s="178">
        <v>21294975</v>
      </c>
      <c r="D101" s="83" t="s">
        <v>31</v>
      </c>
      <c r="E101" s="179">
        <v>0.180955</v>
      </c>
      <c r="F101" s="180">
        <v>1.5048199999999999E-2</v>
      </c>
      <c r="G101" s="181">
        <v>2.91881E-3</v>
      </c>
      <c r="H101" s="182">
        <v>2.5285199999999999E-7</v>
      </c>
      <c r="I101" s="183">
        <v>320989</v>
      </c>
      <c r="J101" s="268">
        <v>0.184255</v>
      </c>
      <c r="K101" s="267">
        <v>1.6889600000000001E-2</v>
      </c>
      <c r="L101" s="181">
        <v>5.7357299999999996E-3</v>
      </c>
      <c r="M101" s="182">
        <v>3.2334099999999999E-3</v>
      </c>
      <c r="N101" s="183">
        <v>84668</v>
      </c>
      <c r="O101" s="179">
        <v>0.181633790785379</v>
      </c>
      <c r="P101" s="180">
        <v>1.5426965258241301E-2</v>
      </c>
      <c r="Q101" s="181">
        <v>2.60135545110527E-3</v>
      </c>
      <c r="R101" s="182">
        <v>3.0227762350013599E-9</v>
      </c>
      <c r="S101" s="183">
        <v>405657</v>
      </c>
      <c r="T101" s="180">
        <v>1.61052E-2</v>
      </c>
      <c r="U101" s="181">
        <v>2.6078199999999998E-3</v>
      </c>
      <c r="V101" s="182">
        <v>6.5859799999999996E-10</v>
      </c>
      <c r="W101" s="237">
        <v>0.18076100000000001</v>
      </c>
      <c r="X101" s="190">
        <v>1.54585E-2</v>
      </c>
      <c r="Y101" s="181">
        <v>2.5863499999999998E-3</v>
      </c>
      <c r="Z101" s="182">
        <v>2.27374E-9</v>
      </c>
      <c r="AA101" s="183">
        <v>417580</v>
      </c>
      <c r="AB101" s="270">
        <f t="shared" si="2"/>
        <v>-3.1534741758699331E-5</v>
      </c>
      <c r="AC101" s="271">
        <f t="shared" si="3"/>
        <v>-3.2999999999999974E-3</v>
      </c>
    </row>
    <row r="102" spans="1:29" x14ac:dyDescent="0.2">
      <c r="A102" s="83">
        <v>15</v>
      </c>
      <c r="B102" s="83" t="s">
        <v>95</v>
      </c>
      <c r="C102" s="178">
        <v>100229761</v>
      </c>
      <c r="D102" s="83" t="s">
        <v>34</v>
      </c>
      <c r="E102" s="179">
        <v>0.71532099999999998</v>
      </c>
      <c r="F102" s="180">
        <v>1.21642E-2</v>
      </c>
      <c r="G102" s="181">
        <v>2.5047899999999998E-3</v>
      </c>
      <c r="H102" s="182">
        <v>1.19563E-6</v>
      </c>
      <c r="I102" s="183">
        <v>318007</v>
      </c>
      <c r="J102" s="268">
        <v>0.71907600000000005</v>
      </c>
      <c r="K102" s="267">
        <v>1.74349E-2</v>
      </c>
      <c r="L102" s="181">
        <v>4.9786199999999996E-3</v>
      </c>
      <c r="M102" s="182">
        <v>4.61841E-4</v>
      </c>
      <c r="N102" s="183">
        <v>83852</v>
      </c>
      <c r="O102" s="179">
        <v>0.71607947683605599</v>
      </c>
      <c r="P102" s="180">
        <v>1.3228834849480901E-2</v>
      </c>
      <c r="Q102" s="181">
        <v>2.2375624730406399E-3</v>
      </c>
      <c r="R102" s="182">
        <v>3.3764343616876301E-9</v>
      </c>
      <c r="S102" s="183">
        <v>401859</v>
      </c>
      <c r="T102" s="180">
        <v>1.32376E-2</v>
      </c>
      <c r="U102" s="181">
        <v>2.2376599999999998E-3</v>
      </c>
      <c r="V102" s="182">
        <v>3.3023000000000001E-9</v>
      </c>
      <c r="W102" s="237">
        <v>0.71579499999999996</v>
      </c>
      <c r="X102" s="190">
        <v>1.4172799999999999E-2</v>
      </c>
      <c r="Y102" s="181">
        <v>2.2178900000000001E-3</v>
      </c>
      <c r="Z102" s="182">
        <v>1.65666E-10</v>
      </c>
      <c r="AA102" s="183">
        <v>413731</v>
      </c>
      <c r="AB102" s="270">
        <f t="shared" si="2"/>
        <v>-9.4396515051909866E-4</v>
      </c>
      <c r="AC102" s="271">
        <f t="shared" si="3"/>
        <v>-3.7550000000000638E-3</v>
      </c>
    </row>
    <row r="103" spans="1:29" x14ac:dyDescent="0.2">
      <c r="A103" s="83">
        <v>2</v>
      </c>
      <c r="B103" s="83" t="s">
        <v>192</v>
      </c>
      <c r="C103" s="178">
        <v>101440151</v>
      </c>
      <c r="D103" s="83" t="s">
        <v>32</v>
      </c>
      <c r="E103" s="179">
        <v>0.82832399999999995</v>
      </c>
      <c r="F103" s="180">
        <v>1.5176E-2</v>
      </c>
      <c r="G103" s="181">
        <v>2.9806500000000001E-3</v>
      </c>
      <c r="H103" s="182">
        <v>3.5525499999999999E-7</v>
      </c>
      <c r="I103" s="183">
        <v>320989</v>
      </c>
      <c r="J103" s="268">
        <v>0.82381800000000005</v>
      </c>
      <c r="K103" s="267">
        <v>1.7396399999999999E-2</v>
      </c>
      <c r="L103" s="181">
        <v>5.8270800000000001E-3</v>
      </c>
      <c r="M103" s="182">
        <v>2.8317300000000002E-3</v>
      </c>
      <c r="N103" s="183">
        <v>84668</v>
      </c>
      <c r="O103" s="179">
        <v>0.82738951474842004</v>
      </c>
      <c r="P103" s="180">
        <v>1.56364818137169E-2</v>
      </c>
      <c r="Q103" s="181">
        <v>2.6536376028975499E-3</v>
      </c>
      <c r="R103" s="182">
        <v>3.8046358151479796E-9</v>
      </c>
      <c r="S103" s="183">
        <v>405657</v>
      </c>
      <c r="T103" s="180">
        <v>1.5636500000000001E-2</v>
      </c>
      <c r="U103" s="181">
        <v>2.6537499999999999E-3</v>
      </c>
      <c r="V103" s="182">
        <v>3.8102699999999999E-9</v>
      </c>
      <c r="W103" s="237">
        <v>0.82851900000000001</v>
      </c>
      <c r="X103" s="190">
        <v>1.6139500000000001E-2</v>
      </c>
      <c r="Y103" s="181">
        <v>2.6394000000000001E-3</v>
      </c>
      <c r="Z103" s="182">
        <v>9.6666499999999999E-10</v>
      </c>
      <c r="AA103" s="183">
        <v>417580</v>
      </c>
      <c r="AB103" s="270">
        <f t="shared" si="2"/>
        <v>-5.0301818628310097E-4</v>
      </c>
      <c r="AC103" s="271">
        <f t="shared" si="3"/>
        <v>4.505999999999899E-3</v>
      </c>
    </row>
    <row r="104" spans="1:29" x14ac:dyDescent="0.2">
      <c r="A104" s="83">
        <v>17</v>
      </c>
      <c r="B104" s="83" t="s">
        <v>42</v>
      </c>
      <c r="C104" s="178">
        <v>40735641</v>
      </c>
      <c r="D104" s="83" t="s">
        <v>34</v>
      </c>
      <c r="E104" s="179">
        <v>0.71515700000000004</v>
      </c>
      <c r="F104" s="180">
        <v>1.30691E-2</v>
      </c>
      <c r="G104" s="181">
        <v>2.4913100000000001E-3</v>
      </c>
      <c r="H104" s="182">
        <v>1.55561E-7</v>
      </c>
      <c r="I104" s="183">
        <v>320826</v>
      </c>
      <c r="J104" s="268">
        <v>0.71898099999999998</v>
      </c>
      <c r="K104" s="267">
        <v>1.32643E-2</v>
      </c>
      <c r="L104" s="181">
        <v>4.9612500000000004E-3</v>
      </c>
      <c r="M104" s="182">
        <v>7.5047000000000004E-3</v>
      </c>
      <c r="N104" s="183">
        <v>84617</v>
      </c>
      <c r="O104" s="179">
        <v>0.71592707310438697</v>
      </c>
      <c r="P104" s="180">
        <v>1.31084091710189E-2</v>
      </c>
      <c r="Q104" s="181">
        <v>2.2263741346178001E-3</v>
      </c>
      <c r="R104" s="182">
        <v>3.9140909197334502E-9</v>
      </c>
      <c r="S104" s="183">
        <v>405443</v>
      </c>
      <c r="T104" s="180">
        <v>1.3108399999999999E-2</v>
      </c>
      <c r="U104" s="181">
        <v>2.2264699999999999E-3</v>
      </c>
      <c r="V104" s="182">
        <v>3.9198900000000002E-9</v>
      </c>
      <c r="W104" s="237">
        <v>0.71517799999999998</v>
      </c>
      <c r="X104" s="190">
        <v>1.35306E-2</v>
      </c>
      <c r="Y104" s="181">
        <v>2.20667E-3</v>
      </c>
      <c r="Z104" s="182">
        <v>8.69579E-10</v>
      </c>
      <c r="AA104" s="183">
        <v>417361</v>
      </c>
      <c r="AB104" s="270">
        <f t="shared" si="2"/>
        <v>-4.2219082898110015E-4</v>
      </c>
      <c r="AC104" s="271">
        <f t="shared" si="3"/>
        <v>-3.8239999999999386E-3</v>
      </c>
    </row>
    <row r="105" spans="1:29" x14ac:dyDescent="0.2">
      <c r="A105" s="83">
        <v>7</v>
      </c>
      <c r="B105" s="83" t="s">
        <v>133</v>
      </c>
      <c r="C105" s="178">
        <v>100809458</v>
      </c>
      <c r="D105" s="83" t="s">
        <v>34</v>
      </c>
      <c r="E105" s="179">
        <v>0.85195500000000002</v>
      </c>
      <c r="F105" s="180">
        <v>1.4915599999999999E-2</v>
      </c>
      <c r="G105" s="181">
        <v>3.1887199999999999E-3</v>
      </c>
      <c r="H105" s="182">
        <v>2.9025199999999999E-6</v>
      </c>
      <c r="I105" s="183">
        <v>316701</v>
      </c>
      <c r="J105" s="268">
        <v>0.85124500000000003</v>
      </c>
      <c r="K105" s="267">
        <v>2.35438E-2</v>
      </c>
      <c r="L105" s="181">
        <v>6.2910099999999997E-3</v>
      </c>
      <c r="M105" s="182">
        <v>1.82234E-4</v>
      </c>
      <c r="N105" s="183">
        <v>83510</v>
      </c>
      <c r="O105" s="179">
        <v>0.85180987443053202</v>
      </c>
      <c r="P105" s="180">
        <v>1.6679223152790499E-2</v>
      </c>
      <c r="Q105" s="181">
        <v>2.8442198929175999E-3</v>
      </c>
      <c r="R105" s="182">
        <v>4.5116093630914299E-9</v>
      </c>
      <c r="S105" s="183">
        <v>400211</v>
      </c>
      <c r="T105" s="180">
        <v>1.66965E-2</v>
      </c>
      <c r="U105" s="181">
        <v>2.8443399999999999E-3</v>
      </c>
      <c r="V105" s="182">
        <v>4.3563400000000003E-9</v>
      </c>
      <c r="W105" s="237">
        <v>0.85236199999999995</v>
      </c>
      <c r="X105" s="190">
        <v>1.66065E-2</v>
      </c>
      <c r="Y105" s="181">
        <v>2.8252099999999999E-3</v>
      </c>
      <c r="Z105" s="182">
        <v>4.1528299999999996E-9</v>
      </c>
      <c r="AA105" s="183">
        <v>412004</v>
      </c>
      <c r="AB105" s="270">
        <f t="shared" si="2"/>
        <v>7.2723152790499235E-5</v>
      </c>
      <c r="AC105" s="271">
        <f t="shared" si="3"/>
        <v>7.0999999999998842E-4</v>
      </c>
    </row>
    <row r="106" spans="1:29" x14ac:dyDescent="0.2">
      <c r="A106" s="83">
        <v>2</v>
      </c>
      <c r="B106" s="83" t="s">
        <v>134</v>
      </c>
      <c r="C106" s="178">
        <v>21190024</v>
      </c>
      <c r="D106" s="83" t="s">
        <v>34</v>
      </c>
      <c r="E106" s="179">
        <v>0.96675299999999997</v>
      </c>
      <c r="F106" s="180">
        <v>-3.4383499999999997E-2</v>
      </c>
      <c r="G106" s="181">
        <v>6.2881500000000002E-3</v>
      </c>
      <c r="H106" s="182">
        <v>4.5518800000000001E-8</v>
      </c>
      <c r="I106" s="183">
        <v>319113</v>
      </c>
      <c r="J106" s="268">
        <v>0.96674700000000002</v>
      </c>
      <c r="K106" s="267">
        <v>-2.60378E-2</v>
      </c>
      <c r="L106" s="181">
        <v>1.24549E-2</v>
      </c>
      <c r="M106" s="182">
        <v>3.6566399999999999E-2</v>
      </c>
      <c r="N106" s="183">
        <v>84112</v>
      </c>
      <c r="O106" s="179">
        <v>0.96675178126762196</v>
      </c>
      <c r="P106" s="180">
        <v>-3.2688304198635498E-2</v>
      </c>
      <c r="Q106" s="181">
        <v>5.6133069908450902E-3</v>
      </c>
      <c r="R106" s="182">
        <v>5.7676328020979901E-9</v>
      </c>
      <c r="S106" s="183">
        <v>403225</v>
      </c>
      <c r="T106" s="180">
        <v>-3.5531600000000003E-2</v>
      </c>
      <c r="U106" s="181">
        <v>5.6265899999999999E-3</v>
      </c>
      <c r="V106" s="182">
        <v>2.7024800000000001E-10</v>
      </c>
      <c r="W106" s="237">
        <v>0.96656699999999995</v>
      </c>
      <c r="X106" s="190">
        <v>-3.3673700000000001E-2</v>
      </c>
      <c r="Y106" s="181">
        <v>5.5518E-3</v>
      </c>
      <c r="Z106" s="182">
        <v>1.3165199999999999E-9</v>
      </c>
      <c r="AA106" s="183">
        <v>415067</v>
      </c>
      <c r="AB106" s="270">
        <f t="shared" si="2"/>
        <v>9.8539580136450255E-4</v>
      </c>
      <c r="AC106" s="271">
        <f t="shared" si="3"/>
        <v>5.9999999999504894E-6</v>
      </c>
    </row>
    <row r="107" spans="1:29" x14ac:dyDescent="0.2">
      <c r="A107" s="83">
        <v>7</v>
      </c>
      <c r="B107" s="83" t="s">
        <v>193</v>
      </c>
      <c r="C107" s="178">
        <v>107116625</v>
      </c>
      <c r="D107" s="83" t="s">
        <v>194</v>
      </c>
      <c r="E107" s="179">
        <v>0.49362</v>
      </c>
      <c r="F107" s="180">
        <v>-1.2377000000000001E-2</v>
      </c>
      <c r="G107" s="181">
        <v>2.2791399999999998E-3</v>
      </c>
      <c r="H107" s="182">
        <v>5.6171900000000003E-8</v>
      </c>
      <c r="I107" s="183">
        <v>312756</v>
      </c>
      <c r="J107" s="268">
        <v>0.49137799999999998</v>
      </c>
      <c r="K107" s="267">
        <v>-9.7534100000000006E-3</v>
      </c>
      <c r="L107" s="181">
        <v>4.5221899999999997E-3</v>
      </c>
      <c r="M107" s="182">
        <v>3.10221E-2</v>
      </c>
      <c r="N107" s="183">
        <v>82525</v>
      </c>
      <c r="O107" s="179">
        <v>0.49316586988281502</v>
      </c>
      <c r="P107" s="180">
        <v>-1.1845576612780699E-2</v>
      </c>
      <c r="Q107" s="181">
        <v>2.0352658869100199E-3</v>
      </c>
      <c r="R107" s="182">
        <v>5.8790714422889401E-9</v>
      </c>
      <c r="S107" s="183">
        <v>395281</v>
      </c>
      <c r="T107" s="180">
        <v>-1.1858E-2</v>
      </c>
      <c r="U107" s="181">
        <v>2.03535E-3</v>
      </c>
      <c r="V107" s="182">
        <v>5.6765200000000002E-9</v>
      </c>
      <c r="W107" s="237">
        <v>0.49420599999999998</v>
      </c>
      <c r="X107" s="190">
        <v>-1.14547E-2</v>
      </c>
      <c r="Y107" s="181">
        <v>2.01804E-3</v>
      </c>
      <c r="Z107" s="182">
        <v>1.37763E-8</v>
      </c>
      <c r="AA107" s="183">
        <v>406893</v>
      </c>
      <c r="AB107" s="270">
        <f t="shared" si="2"/>
        <v>-3.9087661278069952E-4</v>
      </c>
      <c r="AC107" s="271">
        <f t="shared" si="3"/>
        <v>2.2420000000000218E-3</v>
      </c>
    </row>
    <row r="108" spans="1:29" x14ac:dyDescent="0.2">
      <c r="A108" s="83">
        <v>20</v>
      </c>
      <c r="B108" s="83" t="s">
        <v>643</v>
      </c>
      <c r="C108" s="178">
        <v>39228662</v>
      </c>
      <c r="D108" s="83" t="s">
        <v>32</v>
      </c>
      <c r="E108" s="179">
        <v>0.61822900000000003</v>
      </c>
      <c r="F108" s="180">
        <v>-1.19489E-2</v>
      </c>
      <c r="G108" s="181">
        <v>2.3321599999999998E-3</v>
      </c>
      <c r="H108" s="182">
        <v>2.9982500000000003E-7</v>
      </c>
      <c r="I108" s="183">
        <v>314618</v>
      </c>
      <c r="J108" s="268">
        <v>0.62000200000000005</v>
      </c>
      <c r="K108" s="267">
        <v>-1.28542E-2</v>
      </c>
      <c r="L108" s="181">
        <v>4.6466500000000004E-3</v>
      </c>
      <c r="M108" s="182">
        <v>5.6690000000000004E-3</v>
      </c>
      <c r="N108" s="183">
        <v>82732</v>
      </c>
      <c r="O108" s="179">
        <v>0.61858575833531504</v>
      </c>
      <c r="P108" s="180">
        <v>-1.21310620535592E-2</v>
      </c>
      <c r="Q108" s="181">
        <v>2.0843596528689898E-3</v>
      </c>
      <c r="R108" s="182">
        <v>5.8832617121136601E-9</v>
      </c>
      <c r="S108" s="183">
        <v>397350</v>
      </c>
      <c r="T108" s="180">
        <v>-1.2131100000000001E-2</v>
      </c>
      <c r="U108" s="181">
        <v>2.0844499999999998E-3</v>
      </c>
      <c r="V108" s="182">
        <v>5.89172E-9</v>
      </c>
      <c r="W108" s="237">
        <v>0.61823399999999995</v>
      </c>
      <c r="X108" s="190">
        <v>-1.2576499999999999E-2</v>
      </c>
      <c r="Y108" s="181">
        <v>2.0670799999999998E-3</v>
      </c>
      <c r="Z108" s="182">
        <v>1.1708400000000001E-9</v>
      </c>
      <c r="AA108" s="183">
        <v>409251</v>
      </c>
      <c r="AB108" s="270">
        <f t="shared" si="2"/>
        <v>4.4543794644079891E-4</v>
      </c>
      <c r="AC108" s="271">
        <f t="shared" si="3"/>
        <v>-1.7730000000000246E-3</v>
      </c>
    </row>
    <row r="109" spans="1:29" x14ac:dyDescent="0.2">
      <c r="A109" s="83">
        <v>15</v>
      </c>
      <c r="B109" s="83" t="s">
        <v>118</v>
      </c>
      <c r="C109" s="178">
        <v>77711719</v>
      </c>
      <c r="D109" s="83" t="s">
        <v>31</v>
      </c>
      <c r="E109" s="179">
        <v>0.287659</v>
      </c>
      <c r="F109" s="180">
        <v>1.3828500000000001E-2</v>
      </c>
      <c r="G109" s="181">
        <v>2.48475E-3</v>
      </c>
      <c r="H109" s="182">
        <v>2.6162200000000001E-8</v>
      </c>
      <c r="I109" s="183">
        <v>320484</v>
      </c>
      <c r="J109" s="268">
        <v>0.29067399999999999</v>
      </c>
      <c r="K109" s="267">
        <v>8.9768799999999996E-3</v>
      </c>
      <c r="L109" s="181">
        <v>4.8999400000000002E-3</v>
      </c>
      <c r="M109" s="182">
        <v>6.6945400000000002E-2</v>
      </c>
      <c r="N109" s="183">
        <v>84519</v>
      </c>
      <c r="O109" s="179">
        <v>0.28827571517380801</v>
      </c>
      <c r="P109" s="180">
        <v>1.28361060790883E-2</v>
      </c>
      <c r="Q109" s="181">
        <v>2.2161003426357201E-3</v>
      </c>
      <c r="R109" s="182">
        <v>6.9468537890676003E-9</v>
      </c>
      <c r="S109" s="183">
        <v>405003</v>
      </c>
      <c r="T109" s="180">
        <v>1.28361E-2</v>
      </c>
      <c r="U109" s="181">
        <v>2.2161899999999998E-3</v>
      </c>
      <c r="V109" s="182">
        <v>6.9564800000000004E-9</v>
      </c>
      <c r="W109" s="237">
        <v>0.28746300000000002</v>
      </c>
      <c r="X109" s="190">
        <v>1.33407E-2</v>
      </c>
      <c r="Y109" s="181">
        <v>2.1997700000000002E-3</v>
      </c>
      <c r="Z109" s="182">
        <v>1.32294E-9</v>
      </c>
      <c r="AA109" s="183">
        <v>416920</v>
      </c>
      <c r="AB109" s="270">
        <f t="shared" si="2"/>
        <v>-5.0459392091170042E-4</v>
      </c>
      <c r="AC109" s="271">
        <f t="shared" si="3"/>
        <v>-3.0149999999999899E-3</v>
      </c>
    </row>
    <row r="110" spans="1:29" x14ac:dyDescent="0.2">
      <c r="A110" s="103">
        <v>19</v>
      </c>
      <c r="B110" s="103" t="s">
        <v>234</v>
      </c>
      <c r="C110" s="256">
        <v>4331940</v>
      </c>
      <c r="D110" s="103" t="s">
        <v>235</v>
      </c>
      <c r="E110" s="184">
        <v>0.65759699999999999</v>
      </c>
      <c r="F110" s="185">
        <v>1.2432800000000001E-2</v>
      </c>
      <c r="G110" s="186">
        <v>2.4056400000000001E-3</v>
      </c>
      <c r="H110" s="187">
        <v>2.36377E-7</v>
      </c>
      <c r="I110" s="188">
        <v>311922</v>
      </c>
      <c r="J110" s="272">
        <v>0.65956700000000001</v>
      </c>
      <c r="K110" s="264">
        <v>1.22156E-2</v>
      </c>
      <c r="L110" s="186">
        <v>4.78036E-3</v>
      </c>
      <c r="M110" s="187">
        <v>1.0607399999999999E-2</v>
      </c>
      <c r="N110" s="188">
        <v>82072</v>
      </c>
      <c r="O110" s="184">
        <v>0.65799508010701102</v>
      </c>
      <c r="P110" s="185">
        <v>1.23889101526687E-2</v>
      </c>
      <c r="Q110" s="186">
        <v>2.1488827933241299E-3</v>
      </c>
      <c r="R110" s="187">
        <v>8.1522570015332206E-9</v>
      </c>
      <c r="S110" s="188">
        <v>393994</v>
      </c>
      <c r="T110" s="185">
        <v>1.2537100000000001E-2</v>
      </c>
      <c r="U110" s="186">
        <v>2.14905E-3</v>
      </c>
      <c r="V110" s="187">
        <v>5.4177599999999997E-9</v>
      </c>
      <c r="W110" s="236">
        <v>0.65820999999999996</v>
      </c>
      <c r="X110" s="189">
        <v>1.10458E-2</v>
      </c>
      <c r="Y110" s="186">
        <v>2.13072E-3</v>
      </c>
      <c r="Z110" s="187">
        <v>2.17116E-7</v>
      </c>
      <c r="AA110" s="188">
        <v>405784</v>
      </c>
      <c r="AB110" s="273">
        <f t="shared" si="2"/>
        <v>1.3431101526687004E-3</v>
      </c>
      <c r="AC110" s="274">
        <f t="shared" si="3"/>
        <v>-1.9700000000000273E-3</v>
      </c>
    </row>
    <row r="111" spans="1:29" x14ac:dyDescent="0.2">
      <c r="A111" s="83">
        <v>6</v>
      </c>
      <c r="B111" s="83" t="s">
        <v>147</v>
      </c>
      <c r="C111" s="178">
        <v>57767576</v>
      </c>
      <c r="D111" s="83" t="s">
        <v>34</v>
      </c>
      <c r="E111" s="179">
        <v>0.48882500000000001</v>
      </c>
      <c r="F111" s="180">
        <v>-1.0341899999999999E-2</v>
      </c>
      <c r="G111" s="181">
        <v>2.2598599999999998E-3</v>
      </c>
      <c r="H111" s="182">
        <v>4.7314500000000002E-6</v>
      </c>
      <c r="I111" s="183">
        <v>318893</v>
      </c>
      <c r="J111" s="268">
        <v>0.48588199999999998</v>
      </c>
      <c r="K111" s="267">
        <v>-1.66678E-2</v>
      </c>
      <c r="L111" s="181">
        <v>4.48344E-3</v>
      </c>
      <c r="M111" s="182">
        <v>2.0108600000000001E-4</v>
      </c>
      <c r="N111" s="183">
        <v>84080</v>
      </c>
      <c r="O111" s="179">
        <v>0.48822877323010599</v>
      </c>
      <c r="P111" s="180">
        <v>-1.16234735384551E-2</v>
      </c>
      <c r="Q111" s="181">
        <v>2.0180037402036202E-3</v>
      </c>
      <c r="R111" s="182">
        <v>8.4170258303840894E-9</v>
      </c>
      <c r="S111" s="183">
        <v>402973</v>
      </c>
      <c r="T111" s="180">
        <v>-1.16235E-2</v>
      </c>
      <c r="U111" s="181">
        <v>2.0180799999999998E-3</v>
      </c>
      <c r="V111" s="182">
        <v>8.4285499999999994E-9</v>
      </c>
      <c r="W111" s="237">
        <v>0.48863699999999999</v>
      </c>
      <c r="X111" s="190">
        <v>-1.1757099999999999E-2</v>
      </c>
      <c r="Y111" s="181">
        <v>2.0009300000000002E-3</v>
      </c>
      <c r="Z111" s="182">
        <v>4.2082399999999999E-9</v>
      </c>
      <c r="AA111" s="183">
        <v>414844</v>
      </c>
      <c r="AB111" s="270">
        <f t="shared" si="2"/>
        <v>1.3362646154489906E-4</v>
      </c>
      <c r="AC111" s="271">
        <f t="shared" si="3"/>
        <v>2.9430000000000289E-3</v>
      </c>
    </row>
    <row r="112" spans="1:29" x14ac:dyDescent="0.2">
      <c r="A112" s="83">
        <v>8</v>
      </c>
      <c r="B112" s="83" t="s">
        <v>107</v>
      </c>
      <c r="C112" s="178">
        <v>59393273</v>
      </c>
      <c r="D112" s="83" t="s">
        <v>32</v>
      </c>
      <c r="E112" s="179">
        <v>0.33362799999999998</v>
      </c>
      <c r="F112" s="180">
        <v>-1.06412E-2</v>
      </c>
      <c r="G112" s="181">
        <v>2.3905100000000002E-3</v>
      </c>
      <c r="H112" s="182">
        <v>8.5302599999999992E-6</v>
      </c>
      <c r="I112" s="183">
        <v>318783</v>
      </c>
      <c r="J112" s="268">
        <v>0.33490199999999998</v>
      </c>
      <c r="K112" s="267">
        <v>-1.8198499999999999E-2</v>
      </c>
      <c r="L112" s="181">
        <v>4.72836E-3</v>
      </c>
      <c r="M112" s="182">
        <v>1.1870300000000001E-4</v>
      </c>
      <c r="N112" s="183">
        <v>84047</v>
      </c>
      <c r="O112" s="179">
        <v>0.33388734527605501</v>
      </c>
      <c r="P112" s="180">
        <v>-1.2179622334955099E-2</v>
      </c>
      <c r="Q112" s="181">
        <v>2.1333641444616401E-3</v>
      </c>
      <c r="R112" s="182">
        <v>1.13564796975662E-8</v>
      </c>
      <c r="S112" s="183">
        <v>402830</v>
      </c>
      <c r="T112" s="180">
        <v>-1.2363600000000001E-2</v>
      </c>
      <c r="U112" s="181">
        <v>2.1336900000000002E-3</v>
      </c>
      <c r="V112" s="182">
        <v>6.8530800000000001E-9</v>
      </c>
      <c r="W112" s="237">
        <v>0.334478</v>
      </c>
      <c r="X112" s="190">
        <v>-1.24102E-2</v>
      </c>
      <c r="Y112" s="181">
        <v>2.1149099999999998E-3</v>
      </c>
      <c r="Z112" s="182">
        <v>4.4127699999999998E-9</v>
      </c>
      <c r="AA112" s="183">
        <v>414719</v>
      </c>
      <c r="AB112" s="270">
        <f t="shared" si="2"/>
        <v>2.3057766504490027E-4</v>
      </c>
      <c r="AC112" s="271">
        <f t="shared" si="3"/>
        <v>-1.2739999999999974E-3</v>
      </c>
    </row>
    <row r="113" spans="1:29" x14ac:dyDescent="0.2">
      <c r="A113" s="83">
        <v>8</v>
      </c>
      <c r="B113" s="83" t="s">
        <v>191</v>
      </c>
      <c r="C113" s="178">
        <v>61332311</v>
      </c>
      <c r="D113" s="83" t="s">
        <v>34</v>
      </c>
      <c r="E113" s="179">
        <v>0.86662499999999998</v>
      </c>
      <c r="F113" s="180">
        <v>1.60988E-2</v>
      </c>
      <c r="G113" s="181">
        <v>3.3126000000000002E-3</v>
      </c>
      <c r="H113" s="182">
        <v>1.17467E-6</v>
      </c>
      <c r="I113" s="183">
        <v>320405</v>
      </c>
      <c r="J113" s="268">
        <v>0.86730499999999999</v>
      </c>
      <c r="K113" s="267">
        <v>1.9210399999999999E-2</v>
      </c>
      <c r="L113" s="181">
        <v>6.5788799999999996E-3</v>
      </c>
      <c r="M113" s="182">
        <v>3.5002000000000002E-3</v>
      </c>
      <c r="N113" s="183">
        <v>84498</v>
      </c>
      <c r="O113" s="179">
        <v>0.86676253311944396</v>
      </c>
      <c r="P113" s="180">
        <v>1.6728135374210501E-2</v>
      </c>
      <c r="Q113" s="181">
        <v>2.9587015228960799E-3</v>
      </c>
      <c r="R113" s="182">
        <v>1.56868215194915E-8</v>
      </c>
      <c r="S113" s="183">
        <v>404903</v>
      </c>
      <c r="T113" s="180">
        <v>1.6985699999999999E-2</v>
      </c>
      <c r="U113" s="181">
        <v>2.9591499999999998E-3</v>
      </c>
      <c r="V113" s="182">
        <v>9.4632899999999999E-9</v>
      </c>
      <c r="W113" s="237">
        <v>0.86690599999999995</v>
      </c>
      <c r="X113" s="190">
        <v>1.7529300000000001E-2</v>
      </c>
      <c r="Y113" s="181">
        <v>2.9353999999999999E-3</v>
      </c>
      <c r="Z113" s="182">
        <v>2.3481000000000002E-9</v>
      </c>
      <c r="AA113" s="183">
        <v>416838</v>
      </c>
      <c r="AB113" s="270">
        <f t="shared" si="2"/>
        <v>-8.0116462578950012E-4</v>
      </c>
      <c r="AC113" s="271">
        <f t="shared" si="3"/>
        <v>-6.8000000000001393E-4</v>
      </c>
    </row>
    <row r="114" spans="1:29" x14ac:dyDescent="0.2">
      <c r="A114" s="103">
        <v>1</v>
      </c>
      <c r="B114" s="103" t="s">
        <v>184</v>
      </c>
      <c r="C114" s="256">
        <v>34691983</v>
      </c>
      <c r="D114" s="103" t="s">
        <v>34</v>
      </c>
      <c r="E114" s="184">
        <v>0.83013099999999995</v>
      </c>
      <c r="F114" s="185">
        <v>-1.6029100000000001E-2</v>
      </c>
      <c r="G114" s="186">
        <v>2.9929100000000001E-3</v>
      </c>
      <c r="H114" s="187">
        <v>8.5229000000000002E-8</v>
      </c>
      <c r="I114" s="188">
        <v>320989</v>
      </c>
      <c r="J114" s="272">
        <v>0.83118199999999998</v>
      </c>
      <c r="K114" s="264">
        <v>-1.10872E-2</v>
      </c>
      <c r="L114" s="186">
        <v>5.9335100000000003E-3</v>
      </c>
      <c r="M114" s="187">
        <v>6.1682899999999999E-2</v>
      </c>
      <c r="N114" s="188">
        <v>84668</v>
      </c>
      <c r="O114" s="184">
        <v>0.83034416756589302</v>
      </c>
      <c r="P114" s="185">
        <v>-1.50267662284607E-2</v>
      </c>
      <c r="Q114" s="186">
        <v>2.6722118385067899E-3</v>
      </c>
      <c r="R114" s="187">
        <v>1.8729597607889801E-8</v>
      </c>
      <c r="S114" s="188">
        <v>405657</v>
      </c>
      <c r="T114" s="185">
        <v>-1.51729E-2</v>
      </c>
      <c r="U114" s="186">
        <v>2.67256E-3</v>
      </c>
      <c r="V114" s="187">
        <v>1.3684E-8</v>
      </c>
      <c r="W114" s="236">
        <v>0.83011199999999996</v>
      </c>
      <c r="X114" s="189">
        <v>-1.3870800000000001E-2</v>
      </c>
      <c r="Y114" s="186">
        <v>2.6501799999999998E-3</v>
      </c>
      <c r="Z114" s="187">
        <v>1.65954E-7</v>
      </c>
      <c r="AA114" s="188">
        <v>417580</v>
      </c>
      <c r="AB114" s="273">
        <f t="shared" si="2"/>
        <v>-1.1559662284606996E-3</v>
      </c>
      <c r="AC114" s="274">
        <f t="shared" si="3"/>
        <v>-1.0510000000000241E-3</v>
      </c>
    </row>
    <row r="115" spans="1:29" x14ac:dyDescent="0.2">
      <c r="A115" s="83">
        <v>8</v>
      </c>
      <c r="B115" s="83" t="s">
        <v>272</v>
      </c>
      <c r="C115" s="178">
        <v>25889606</v>
      </c>
      <c r="D115" s="83" t="s">
        <v>34</v>
      </c>
      <c r="E115" s="179">
        <v>0.74819999999999998</v>
      </c>
      <c r="F115" s="180">
        <v>-1.30817E-2</v>
      </c>
      <c r="G115" s="181">
        <v>2.6097500000000001E-3</v>
      </c>
      <c r="H115" s="182">
        <v>5.3693200000000003E-7</v>
      </c>
      <c r="I115" s="183">
        <v>317024</v>
      </c>
      <c r="J115" s="268">
        <v>0.74929900000000005</v>
      </c>
      <c r="K115" s="267">
        <v>-1.31135E-2</v>
      </c>
      <c r="L115" s="181">
        <v>5.1582599999999996E-3</v>
      </c>
      <c r="M115" s="182">
        <v>1.10145E-2</v>
      </c>
      <c r="N115" s="183">
        <v>83458</v>
      </c>
      <c r="O115" s="179">
        <v>0.74842398003870703</v>
      </c>
      <c r="P115" s="180">
        <v>-1.30881809510745E-2</v>
      </c>
      <c r="Q115" s="181">
        <v>2.3286758553466499E-3</v>
      </c>
      <c r="R115" s="182">
        <v>1.90472668166216E-8</v>
      </c>
      <c r="S115" s="183">
        <v>400482</v>
      </c>
      <c r="T115" s="180">
        <v>-1.3088199999999999E-2</v>
      </c>
      <c r="U115" s="181">
        <v>2.32876E-3</v>
      </c>
      <c r="V115" s="182">
        <v>1.9070999999999999E-8</v>
      </c>
      <c r="W115" s="237">
        <v>0.74801700000000004</v>
      </c>
      <c r="X115" s="190">
        <v>-1.48605E-2</v>
      </c>
      <c r="Y115" s="181">
        <v>2.3077800000000002E-3</v>
      </c>
      <c r="Z115" s="182">
        <v>1.2E-10</v>
      </c>
      <c r="AA115" s="183">
        <v>412404</v>
      </c>
      <c r="AB115" s="270">
        <f t="shared" si="2"/>
        <v>1.7723190489255004E-3</v>
      </c>
      <c r="AC115" s="271">
        <f t="shared" si="3"/>
        <v>-1.0990000000000721E-3</v>
      </c>
    </row>
    <row r="116" spans="1:29" x14ac:dyDescent="0.2">
      <c r="A116" s="83">
        <v>12</v>
      </c>
      <c r="B116" s="83" t="s">
        <v>267</v>
      </c>
      <c r="C116" s="178">
        <v>111522026</v>
      </c>
      <c r="D116" s="83" t="s">
        <v>38</v>
      </c>
      <c r="E116" s="179">
        <v>0.93164100000000005</v>
      </c>
      <c r="F116" s="180">
        <v>-2.1963E-2</v>
      </c>
      <c r="G116" s="181">
        <v>4.4577799999999997E-3</v>
      </c>
      <c r="H116" s="182">
        <v>8.35447E-7</v>
      </c>
      <c r="I116" s="183">
        <v>320989</v>
      </c>
      <c r="J116" s="268">
        <v>0.92895799999999995</v>
      </c>
      <c r="K116" s="267">
        <v>-2.2716400000000001E-2</v>
      </c>
      <c r="L116" s="181">
        <v>8.6446500000000003E-3</v>
      </c>
      <c r="M116" s="182">
        <v>8.5939899999999993E-3</v>
      </c>
      <c r="N116" s="183">
        <v>84668</v>
      </c>
      <c r="O116" s="179">
        <v>0.93107741601296501</v>
      </c>
      <c r="P116" s="180">
        <v>-2.2121257240339899E-2</v>
      </c>
      <c r="Q116" s="181">
        <v>3.9620176025739699E-3</v>
      </c>
      <c r="R116" s="182">
        <v>2.359545303331E-8</v>
      </c>
      <c r="S116" s="183">
        <v>405657</v>
      </c>
      <c r="T116" s="180">
        <v>-2.21213E-2</v>
      </c>
      <c r="U116" s="181">
        <v>3.9621700000000001E-3</v>
      </c>
      <c r="V116" s="182">
        <v>2.3623700000000001E-8</v>
      </c>
      <c r="W116" s="237">
        <v>0.93175200000000002</v>
      </c>
      <c r="X116" s="190">
        <v>-2.2161799999999999E-2</v>
      </c>
      <c r="Y116" s="181">
        <v>3.9486699999999996E-3</v>
      </c>
      <c r="Z116" s="182">
        <v>1.9944599999999999E-8</v>
      </c>
      <c r="AA116" s="183">
        <v>417580</v>
      </c>
      <c r="AB116" s="270">
        <f t="shared" si="2"/>
        <v>4.0542759660099764E-5</v>
      </c>
      <c r="AC116" s="271">
        <f t="shared" si="3"/>
        <v>2.683000000000102E-3</v>
      </c>
    </row>
    <row r="117" spans="1:29" x14ac:dyDescent="0.2">
      <c r="A117" s="83">
        <v>18</v>
      </c>
      <c r="B117" s="83" t="s">
        <v>111</v>
      </c>
      <c r="C117" s="178">
        <v>57904088</v>
      </c>
      <c r="D117" s="83" t="s">
        <v>34</v>
      </c>
      <c r="E117" s="179">
        <v>0.73382599999999998</v>
      </c>
      <c r="F117" s="180">
        <v>1.38318E-2</v>
      </c>
      <c r="G117" s="181">
        <v>2.54843E-3</v>
      </c>
      <c r="H117" s="182">
        <v>5.71291E-8</v>
      </c>
      <c r="I117" s="183">
        <v>319631</v>
      </c>
      <c r="J117" s="268">
        <v>0.73679600000000001</v>
      </c>
      <c r="K117" s="267">
        <v>8.2666000000000007E-3</v>
      </c>
      <c r="L117" s="181">
        <v>5.0693099999999996E-3</v>
      </c>
      <c r="M117" s="182">
        <v>0.10295</v>
      </c>
      <c r="N117" s="183">
        <v>84275</v>
      </c>
      <c r="O117" s="179">
        <v>0.73442516787582202</v>
      </c>
      <c r="P117" s="180">
        <v>1.27090764099248E-2</v>
      </c>
      <c r="Q117" s="181">
        <v>2.2769048693372599E-3</v>
      </c>
      <c r="R117" s="182">
        <v>2.3813293775347699E-8</v>
      </c>
      <c r="S117" s="183">
        <v>403906</v>
      </c>
      <c r="T117" s="180">
        <v>1.2614500000000001E-2</v>
      </c>
      <c r="U117" s="181">
        <v>2.2770400000000001E-3</v>
      </c>
      <c r="V117" s="182">
        <v>3.0267999999999997E-8</v>
      </c>
      <c r="W117" s="237">
        <v>0.73407299999999998</v>
      </c>
      <c r="X117" s="190">
        <v>1.29217E-2</v>
      </c>
      <c r="Y117" s="181">
        <v>2.2575300000000002E-3</v>
      </c>
      <c r="Z117" s="182">
        <v>1.0417E-8</v>
      </c>
      <c r="AA117" s="183">
        <v>415836</v>
      </c>
      <c r="AB117" s="270">
        <f t="shared" si="2"/>
        <v>-2.126235900751991E-4</v>
      </c>
      <c r="AC117" s="271">
        <f t="shared" si="3"/>
        <v>-2.9700000000000282E-3</v>
      </c>
    </row>
    <row r="118" spans="1:29" x14ac:dyDescent="0.2">
      <c r="A118" s="103">
        <v>15</v>
      </c>
      <c r="B118" s="103" t="s">
        <v>178</v>
      </c>
      <c r="C118" s="256">
        <v>90702129</v>
      </c>
      <c r="D118" s="103" t="s">
        <v>32</v>
      </c>
      <c r="E118" s="184">
        <v>0.76536000000000004</v>
      </c>
      <c r="F118" s="185">
        <v>-1.4206E-2</v>
      </c>
      <c r="G118" s="186">
        <v>2.6922700000000001E-3</v>
      </c>
      <c r="H118" s="187">
        <v>1.3159800000000001E-7</v>
      </c>
      <c r="I118" s="188">
        <v>311916</v>
      </c>
      <c r="J118" s="272">
        <v>0.76524499999999995</v>
      </c>
      <c r="K118" s="264">
        <v>-1.0313900000000001E-2</v>
      </c>
      <c r="L118" s="186">
        <v>5.3507199999999998E-3</v>
      </c>
      <c r="M118" s="187">
        <v>5.39088E-2</v>
      </c>
      <c r="N118" s="188">
        <v>81962</v>
      </c>
      <c r="O118" s="184">
        <v>0.76533676725548305</v>
      </c>
      <c r="P118" s="185">
        <v>-1.3419702913605501E-2</v>
      </c>
      <c r="Q118" s="186">
        <v>2.4049915972933701E-3</v>
      </c>
      <c r="R118" s="187">
        <v>2.4060495933336999E-8</v>
      </c>
      <c r="S118" s="188">
        <v>393878</v>
      </c>
      <c r="T118" s="185">
        <v>-1.3429699999999999E-2</v>
      </c>
      <c r="U118" s="186">
        <v>2.40508E-3</v>
      </c>
      <c r="V118" s="187">
        <v>2.35237E-8</v>
      </c>
      <c r="W118" s="236">
        <v>0.76516200000000001</v>
      </c>
      <c r="X118" s="189">
        <v>-1.23409E-2</v>
      </c>
      <c r="Y118" s="186">
        <v>2.3841499999999998E-3</v>
      </c>
      <c r="Z118" s="187">
        <v>2.26389E-7</v>
      </c>
      <c r="AA118" s="188">
        <v>405581</v>
      </c>
      <c r="AB118" s="273">
        <f t="shared" si="2"/>
        <v>-1.0788029136055005E-3</v>
      </c>
      <c r="AC118" s="274">
        <f t="shared" si="3"/>
        <v>1.1500000000008725E-4</v>
      </c>
    </row>
    <row r="119" spans="1:29" x14ac:dyDescent="0.2">
      <c r="A119" s="103">
        <v>6</v>
      </c>
      <c r="B119" s="103" t="s">
        <v>187</v>
      </c>
      <c r="C119" s="256">
        <v>40998167</v>
      </c>
      <c r="D119" s="103" t="s">
        <v>38</v>
      </c>
      <c r="E119" s="184">
        <v>0.88785400000000003</v>
      </c>
      <c r="F119" s="185">
        <v>-1.7308400000000002E-2</v>
      </c>
      <c r="G119" s="186">
        <v>3.5633499999999999E-3</v>
      </c>
      <c r="H119" s="187">
        <v>1.18969E-6</v>
      </c>
      <c r="I119" s="188">
        <v>320989</v>
      </c>
      <c r="J119" s="272">
        <v>0.88867099999999999</v>
      </c>
      <c r="K119" s="264">
        <v>-1.9391800000000001E-2</v>
      </c>
      <c r="L119" s="186">
        <v>7.0623200000000004E-3</v>
      </c>
      <c r="M119" s="187">
        <v>6.03624E-3</v>
      </c>
      <c r="N119" s="188">
        <v>84668</v>
      </c>
      <c r="O119" s="184">
        <v>0.88801978540820203</v>
      </c>
      <c r="P119" s="185">
        <v>-1.7731162936901499E-2</v>
      </c>
      <c r="Q119" s="186">
        <v>3.1813358181575001E-3</v>
      </c>
      <c r="R119" s="187">
        <v>2.4967717231839199E-8</v>
      </c>
      <c r="S119" s="188">
        <v>405657</v>
      </c>
      <c r="T119" s="185">
        <v>-1.7800300000000002E-2</v>
      </c>
      <c r="U119" s="186">
        <v>3.18148E-3</v>
      </c>
      <c r="V119" s="187">
        <v>2.20666E-8</v>
      </c>
      <c r="W119" s="236">
        <v>0.88801300000000005</v>
      </c>
      <c r="X119" s="189">
        <v>-1.6564499999999999E-2</v>
      </c>
      <c r="Y119" s="186">
        <v>3.1558200000000002E-3</v>
      </c>
      <c r="Z119" s="187">
        <v>1.53043E-7</v>
      </c>
      <c r="AA119" s="188">
        <v>417580</v>
      </c>
      <c r="AB119" s="273">
        <f t="shared" si="2"/>
        <v>-1.1666629369014997E-3</v>
      </c>
      <c r="AC119" s="274">
        <f t="shared" si="3"/>
        <v>-8.1699999999995665E-4</v>
      </c>
    </row>
    <row r="120" spans="1:29" x14ac:dyDescent="0.2">
      <c r="A120" s="83">
        <v>16</v>
      </c>
      <c r="B120" s="83" t="s">
        <v>645</v>
      </c>
      <c r="C120" s="178">
        <v>11904393</v>
      </c>
      <c r="D120" s="83" t="s">
        <v>31</v>
      </c>
      <c r="E120" s="179">
        <v>0.86027399999999998</v>
      </c>
      <c r="F120" s="180">
        <v>-1.9236699999999999E-2</v>
      </c>
      <c r="G120" s="181">
        <v>3.2435200000000002E-3</v>
      </c>
      <c r="H120" s="182">
        <v>3.0146100000000002E-9</v>
      </c>
      <c r="I120" s="183">
        <v>320989</v>
      </c>
      <c r="J120" s="268">
        <v>0.86072700000000002</v>
      </c>
      <c r="K120" s="267">
        <v>-3.96963E-3</v>
      </c>
      <c r="L120" s="181">
        <v>6.4249900000000002E-3</v>
      </c>
      <c r="M120" s="182">
        <v>0.53668000000000005</v>
      </c>
      <c r="N120" s="183">
        <v>84668</v>
      </c>
      <c r="O120" s="179">
        <v>0.86036600128686003</v>
      </c>
      <c r="P120" s="180">
        <v>-1.61360596322731E-2</v>
      </c>
      <c r="Q120" s="181">
        <v>2.8954782439145699E-3</v>
      </c>
      <c r="R120" s="182">
        <v>2.50608467285093E-8</v>
      </c>
      <c r="S120" s="183">
        <v>405657</v>
      </c>
      <c r="T120" s="180">
        <v>-1.5923799999999998E-2</v>
      </c>
      <c r="U120" s="181">
        <v>2.8958E-3</v>
      </c>
      <c r="V120" s="182">
        <v>3.82119E-8</v>
      </c>
      <c r="W120" s="237">
        <v>0.86041800000000002</v>
      </c>
      <c r="X120" s="190">
        <v>-1.6839199999999999E-2</v>
      </c>
      <c r="Y120" s="181">
        <v>2.8727499999999999E-3</v>
      </c>
      <c r="Z120" s="182">
        <v>4.5811800000000001E-9</v>
      </c>
      <c r="AA120" s="183">
        <v>417580</v>
      </c>
      <c r="AB120" s="270">
        <f t="shared" si="2"/>
        <v>7.0314036772689895E-4</v>
      </c>
      <c r="AC120" s="271">
        <f t="shared" si="3"/>
        <v>-4.5300000000003671E-4</v>
      </c>
    </row>
    <row r="121" spans="1:29" x14ac:dyDescent="0.2">
      <c r="A121" s="83">
        <v>3</v>
      </c>
      <c r="B121" s="83" t="s">
        <v>150</v>
      </c>
      <c r="C121" s="178">
        <v>141654685</v>
      </c>
      <c r="D121" s="83" t="s">
        <v>38</v>
      </c>
      <c r="E121" s="179">
        <v>0.27304299999999998</v>
      </c>
      <c r="F121" s="180">
        <v>-1.46062E-2</v>
      </c>
      <c r="G121" s="181">
        <v>2.54237E-3</v>
      </c>
      <c r="H121" s="182">
        <v>9.1863099999999999E-9</v>
      </c>
      <c r="I121" s="183">
        <v>316521</v>
      </c>
      <c r="J121" s="268">
        <v>0.26863399999999998</v>
      </c>
      <c r="K121" s="267">
        <v>-4.8438300000000004E-3</v>
      </c>
      <c r="L121" s="181">
        <v>5.0646199999999997E-3</v>
      </c>
      <c r="M121" s="182">
        <v>0.338868</v>
      </c>
      <c r="N121" s="183">
        <v>83273</v>
      </c>
      <c r="O121" s="179">
        <v>0.27215559285171198</v>
      </c>
      <c r="P121" s="180">
        <v>-1.2641310700334E-2</v>
      </c>
      <c r="Q121" s="181">
        <v>2.2721566911186801E-3</v>
      </c>
      <c r="R121" s="182">
        <v>2.6430550039533101E-8</v>
      </c>
      <c r="S121" s="183">
        <v>399794</v>
      </c>
      <c r="T121" s="180">
        <v>-1.2641299999999999E-2</v>
      </c>
      <c r="U121" s="181">
        <v>2.27224E-3</v>
      </c>
      <c r="V121" s="182">
        <v>2.64622E-8</v>
      </c>
      <c r="W121" s="237">
        <v>0.27248499999999998</v>
      </c>
      <c r="X121" s="190">
        <v>-1.40213E-2</v>
      </c>
      <c r="Y121" s="181">
        <v>2.2529400000000002E-3</v>
      </c>
      <c r="Z121" s="182">
        <v>4.8594999999999996E-10</v>
      </c>
      <c r="AA121" s="183">
        <v>411690</v>
      </c>
      <c r="AB121" s="270">
        <f t="shared" si="2"/>
        <v>1.3799892996660002E-3</v>
      </c>
      <c r="AC121" s="271">
        <f t="shared" si="3"/>
        <v>4.4089999999999963E-3</v>
      </c>
    </row>
    <row r="122" spans="1:29" x14ac:dyDescent="0.2">
      <c r="A122" s="83">
        <v>3</v>
      </c>
      <c r="B122" s="83" t="s">
        <v>205</v>
      </c>
      <c r="C122" s="178">
        <v>18794313</v>
      </c>
      <c r="D122" s="83" t="s">
        <v>32</v>
      </c>
      <c r="E122" s="179">
        <v>0.28444700000000001</v>
      </c>
      <c r="F122" s="180">
        <v>1.28941E-2</v>
      </c>
      <c r="G122" s="181">
        <v>2.50082E-3</v>
      </c>
      <c r="H122" s="182">
        <v>2.5231600000000002E-7</v>
      </c>
      <c r="I122" s="183">
        <v>318101</v>
      </c>
      <c r="J122" s="268">
        <v>0.287742</v>
      </c>
      <c r="K122" s="267">
        <v>1.04744E-2</v>
      </c>
      <c r="L122" s="181">
        <v>4.9466400000000004E-3</v>
      </c>
      <c r="M122" s="182">
        <v>3.4218999999999999E-2</v>
      </c>
      <c r="N122" s="183">
        <v>83846</v>
      </c>
      <c r="O122" s="179">
        <v>0.285117736201701</v>
      </c>
      <c r="P122" s="180">
        <v>1.2401541460620599E-2</v>
      </c>
      <c r="Q122" s="181">
        <v>2.2318164234432902E-3</v>
      </c>
      <c r="R122" s="182">
        <v>2.7491763744952401E-8</v>
      </c>
      <c r="S122" s="183">
        <v>401947</v>
      </c>
      <c r="T122" s="180">
        <v>1.2401499999999999E-2</v>
      </c>
      <c r="U122" s="181">
        <v>2.2319000000000002E-3</v>
      </c>
      <c r="V122" s="182">
        <v>2.7524299999999999E-8</v>
      </c>
      <c r="W122" s="237">
        <v>0.28438000000000002</v>
      </c>
      <c r="X122" s="190">
        <v>1.2407899999999999E-2</v>
      </c>
      <c r="Y122" s="181">
        <v>2.2155E-3</v>
      </c>
      <c r="Z122" s="182">
        <v>2.1375499999999998E-8</v>
      </c>
      <c r="AA122" s="183">
        <v>413788</v>
      </c>
      <c r="AB122" s="270">
        <f t="shared" si="2"/>
        <v>-6.3585393794002298E-6</v>
      </c>
      <c r="AC122" s="271">
        <f t="shared" si="3"/>
        <v>-3.2949999999999924E-3</v>
      </c>
    </row>
    <row r="123" spans="1:29" x14ac:dyDescent="0.2">
      <c r="A123" s="103">
        <v>7</v>
      </c>
      <c r="B123" s="103" t="s">
        <v>240</v>
      </c>
      <c r="C123" s="256">
        <v>82723089</v>
      </c>
      <c r="D123" s="103" t="s">
        <v>32</v>
      </c>
      <c r="E123" s="184">
        <v>0.596997</v>
      </c>
      <c r="F123" s="185">
        <v>7.8371299999999994E-3</v>
      </c>
      <c r="G123" s="186">
        <v>2.30963E-3</v>
      </c>
      <c r="H123" s="187">
        <v>6.9071499999999995E-4</v>
      </c>
      <c r="I123" s="188">
        <v>316871</v>
      </c>
      <c r="J123" s="272">
        <v>0.597383</v>
      </c>
      <c r="K123" s="264">
        <v>2.54956E-2</v>
      </c>
      <c r="L123" s="186">
        <v>4.5680199999999999E-3</v>
      </c>
      <c r="M123" s="187">
        <v>2.38712E-8</v>
      </c>
      <c r="N123" s="188">
        <v>83639</v>
      </c>
      <c r="O123" s="184">
        <v>0.597075587050374</v>
      </c>
      <c r="P123" s="185">
        <v>1.14322778534269E-2</v>
      </c>
      <c r="Q123" s="186">
        <v>2.06115113900964E-3</v>
      </c>
      <c r="R123" s="187">
        <v>2.9136133267100401E-8</v>
      </c>
      <c r="S123" s="188">
        <v>400510</v>
      </c>
      <c r="T123" s="185">
        <v>1.1432299999999999E-2</v>
      </c>
      <c r="U123" s="186">
        <v>2.0612299999999998E-3</v>
      </c>
      <c r="V123" s="187">
        <v>2.9170599999999999E-8</v>
      </c>
      <c r="W123" s="236">
        <v>0.59711999999999998</v>
      </c>
      <c r="X123" s="189">
        <v>1.0326699999999999E-2</v>
      </c>
      <c r="Y123" s="186">
        <v>2.0441399999999998E-3</v>
      </c>
      <c r="Z123" s="187">
        <v>4.3754700000000002E-7</v>
      </c>
      <c r="AA123" s="188">
        <v>412318</v>
      </c>
      <c r="AB123" s="273">
        <f t="shared" si="2"/>
        <v>1.1055778534269003E-3</v>
      </c>
      <c r="AC123" s="274">
        <f t="shared" si="3"/>
        <v>-3.8599999999999746E-4</v>
      </c>
    </row>
    <row r="124" spans="1:29" x14ac:dyDescent="0.2">
      <c r="A124" s="83">
        <v>4</v>
      </c>
      <c r="B124" s="83" t="s">
        <v>649</v>
      </c>
      <c r="C124" s="178">
        <v>69372697</v>
      </c>
      <c r="D124" s="83" t="s">
        <v>32</v>
      </c>
      <c r="E124" s="179">
        <v>0.57322700000000004</v>
      </c>
      <c r="F124" s="180">
        <v>-1.0598700000000001E-2</v>
      </c>
      <c r="G124" s="181">
        <v>2.27962E-3</v>
      </c>
      <c r="H124" s="182">
        <v>3.33054E-6</v>
      </c>
      <c r="I124" s="183">
        <v>319158</v>
      </c>
      <c r="J124" s="268">
        <v>0.57115199999999999</v>
      </c>
      <c r="K124" s="267">
        <v>-1.3943799999999999E-2</v>
      </c>
      <c r="L124" s="181">
        <v>4.52025E-3</v>
      </c>
      <c r="M124" s="182">
        <v>2.03732E-3</v>
      </c>
      <c r="N124" s="183">
        <v>84165</v>
      </c>
      <c r="O124" s="179">
        <v>0.57280626774400201</v>
      </c>
      <c r="P124" s="180">
        <v>-1.12769609491762E-2</v>
      </c>
      <c r="Q124" s="181">
        <v>2.0354306449575101E-3</v>
      </c>
      <c r="R124" s="182">
        <v>3.0189923888531698E-8</v>
      </c>
      <c r="S124" s="183">
        <v>403323</v>
      </c>
      <c r="T124" s="180">
        <v>-1.8104700000000001E-2</v>
      </c>
      <c r="U124" s="181">
        <v>2.0969500000000002E-3</v>
      </c>
      <c r="V124" s="182">
        <v>5.9337499999999997E-18</v>
      </c>
      <c r="W124" s="237">
        <v>0.57237899999999997</v>
      </c>
      <c r="X124" s="190">
        <v>-1.1026299999999999E-2</v>
      </c>
      <c r="Y124" s="181">
        <v>2.0176700000000001E-3</v>
      </c>
      <c r="Z124" s="182">
        <v>4.63184E-8</v>
      </c>
      <c r="AA124" s="183">
        <v>415192</v>
      </c>
      <c r="AB124" s="270">
        <f t="shared" si="2"/>
        <v>-2.5066094917620095E-4</v>
      </c>
      <c r="AC124" s="271">
        <f t="shared" si="3"/>
        <v>2.075000000000049E-3</v>
      </c>
    </row>
    <row r="125" spans="1:29" x14ac:dyDescent="0.2">
      <c r="A125" s="103">
        <v>19</v>
      </c>
      <c r="B125" s="103" t="s">
        <v>236</v>
      </c>
      <c r="C125" s="256">
        <v>19017862</v>
      </c>
      <c r="D125" s="103" t="s">
        <v>31</v>
      </c>
      <c r="E125" s="184">
        <v>0.87011700000000003</v>
      </c>
      <c r="F125" s="185">
        <v>1.6109499999999999E-2</v>
      </c>
      <c r="G125" s="186">
        <v>3.3490199999999999E-3</v>
      </c>
      <c r="H125" s="187">
        <v>1.5075500000000001E-6</v>
      </c>
      <c r="I125" s="188">
        <v>320989</v>
      </c>
      <c r="J125" s="272">
        <v>0.87126199999999998</v>
      </c>
      <c r="K125" s="264">
        <v>1.8322600000000001E-2</v>
      </c>
      <c r="L125" s="186">
        <v>6.6300400000000002E-3</v>
      </c>
      <c r="M125" s="187">
        <v>5.7172799999999999E-3</v>
      </c>
      <c r="N125" s="188">
        <v>84668</v>
      </c>
      <c r="O125" s="184">
        <v>0.87034976168574096</v>
      </c>
      <c r="P125" s="185">
        <v>1.6559390730753899E-2</v>
      </c>
      <c r="Q125" s="186">
        <v>2.9892975911257101E-3</v>
      </c>
      <c r="R125" s="187">
        <v>3.0323406888199797E-8</v>
      </c>
      <c r="S125" s="188">
        <v>405657</v>
      </c>
      <c r="T125" s="185">
        <v>1.6438299999999999E-2</v>
      </c>
      <c r="U125" s="186">
        <v>2.9896800000000002E-3</v>
      </c>
      <c r="V125" s="187">
        <v>3.8333700000000001E-8</v>
      </c>
      <c r="W125" s="236">
        <v>0.87053400000000003</v>
      </c>
      <c r="X125" s="189">
        <v>1.4710000000000001E-2</v>
      </c>
      <c r="Y125" s="186">
        <v>2.9677499999999999E-3</v>
      </c>
      <c r="Z125" s="187">
        <v>7.1729000000000004E-7</v>
      </c>
      <c r="AA125" s="188">
        <v>417580</v>
      </c>
      <c r="AB125" s="273">
        <f t="shared" si="2"/>
        <v>1.8493907307538977E-3</v>
      </c>
      <c r="AC125" s="274">
        <f t="shared" si="3"/>
        <v>-1.1449999999999516E-3</v>
      </c>
    </row>
    <row r="126" spans="1:29" x14ac:dyDescent="0.2">
      <c r="A126" s="83">
        <v>12</v>
      </c>
      <c r="B126" s="83" t="s">
        <v>40</v>
      </c>
      <c r="C126" s="178">
        <v>68665940</v>
      </c>
      <c r="D126" s="83" t="s">
        <v>34</v>
      </c>
      <c r="E126" s="179">
        <v>0.41630099999999998</v>
      </c>
      <c r="F126" s="180">
        <v>-1.2608599999999999E-2</v>
      </c>
      <c r="G126" s="181">
        <v>2.2792400000000001E-3</v>
      </c>
      <c r="H126" s="182">
        <v>3.1676699999999997E-8</v>
      </c>
      <c r="I126" s="183">
        <v>320590</v>
      </c>
      <c r="J126" s="268">
        <v>0.42464200000000002</v>
      </c>
      <c r="K126" s="267">
        <v>-5.9471599999999999E-3</v>
      </c>
      <c r="L126" s="181">
        <v>4.5017199999999999E-3</v>
      </c>
      <c r="M126" s="182">
        <v>0.186472</v>
      </c>
      <c r="N126" s="183">
        <v>84483</v>
      </c>
      <c r="O126" s="179">
        <v>0.41800289479045799</v>
      </c>
      <c r="P126" s="180">
        <v>-1.12494020581527E-2</v>
      </c>
      <c r="Q126" s="181">
        <v>2.0334606510872002E-3</v>
      </c>
      <c r="R126" s="182">
        <v>3.1633566493478501E-8</v>
      </c>
      <c r="S126" s="183">
        <v>405073</v>
      </c>
      <c r="T126" s="180">
        <v>-1.12494E-2</v>
      </c>
      <c r="U126" s="181">
        <v>2.03353E-3</v>
      </c>
      <c r="V126" s="182">
        <v>3.1669999999999998E-8</v>
      </c>
      <c r="W126" s="237">
        <v>0.41665099999999999</v>
      </c>
      <c r="X126" s="190">
        <v>-1.20567E-2</v>
      </c>
      <c r="Y126" s="181">
        <v>2.0179999999999998E-3</v>
      </c>
      <c r="Z126" s="182">
        <v>2.3068099999999998E-9</v>
      </c>
      <c r="AA126" s="183">
        <v>417036</v>
      </c>
      <c r="AB126" s="270">
        <f t="shared" si="2"/>
        <v>8.0729794184730003E-4</v>
      </c>
      <c r="AC126" s="271">
        <f t="shared" si="3"/>
        <v>-8.3410000000000428E-3</v>
      </c>
    </row>
    <row r="127" spans="1:29" x14ac:dyDescent="0.2">
      <c r="A127" s="103">
        <v>4</v>
      </c>
      <c r="B127" s="103" t="s">
        <v>237</v>
      </c>
      <c r="C127" s="256">
        <v>44183941</v>
      </c>
      <c r="D127" s="103" t="s">
        <v>34</v>
      </c>
      <c r="E127" s="184">
        <v>0.95197699999999996</v>
      </c>
      <c r="F127" s="185">
        <v>2.3299899999999998E-2</v>
      </c>
      <c r="G127" s="186">
        <v>5.2617000000000002E-3</v>
      </c>
      <c r="H127" s="187">
        <v>9.5015799999999992E-6</v>
      </c>
      <c r="I127" s="188">
        <v>319454</v>
      </c>
      <c r="J127" s="272">
        <v>0.95367500000000005</v>
      </c>
      <c r="K127" s="264">
        <v>3.7085199999999999E-2</v>
      </c>
      <c r="L127" s="186">
        <v>1.0615100000000001E-2</v>
      </c>
      <c r="M127" s="187">
        <v>4.7647400000000001E-4</v>
      </c>
      <c r="N127" s="188">
        <v>84242</v>
      </c>
      <c r="O127" s="184">
        <v>0.95231191024915496</v>
      </c>
      <c r="P127" s="185">
        <v>2.6018886017477899E-2</v>
      </c>
      <c r="Q127" s="186">
        <v>4.71432442521368E-3</v>
      </c>
      <c r="R127" s="187">
        <v>3.40716374623085E-8</v>
      </c>
      <c r="S127" s="188">
        <v>403696</v>
      </c>
      <c r="T127" s="185">
        <v>2.6018900000000001E-2</v>
      </c>
      <c r="U127" s="186">
        <v>4.7144999999999999E-3</v>
      </c>
      <c r="V127" s="187">
        <v>3.4110599999999998E-8</v>
      </c>
      <c r="W127" s="236">
        <v>0.95210399999999995</v>
      </c>
      <c r="X127" s="189">
        <v>2.49243E-2</v>
      </c>
      <c r="Y127" s="186">
        <v>4.66674E-3</v>
      </c>
      <c r="Z127" s="187">
        <v>9.2516000000000006E-8</v>
      </c>
      <c r="AA127" s="188">
        <v>415563</v>
      </c>
      <c r="AB127" s="273">
        <f t="shared" si="2"/>
        <v>1.0945860174778992E-3</v>
      </c>
      <c r="AC127" s="274">
        <f t="shared" si="3"/>
        <v>-1.6980000000000883E-3</v>
      </c>
    </row>
    <row r="128" spans="1:29" x14ac:dyDescent="0.2">
      <c r="A128" s="103">
        <v>16</v>
      </c>
      <c r="B128" s="103" t="s">
        <v>233</v>
      </c>
      <c r="C128" s="256">
        <v>90114833</v>
      </c>
      <c r="D128" s="103" t="s">
        <v>38</v>
      </c>
      <c r="E128" s="184">
        <v>0.71631400000000001</v>
      </c>
      <c r="F128" s="185">
        <v>1.43497E-2</v>
      </c>
      <c r="G128" s="186">
        <v>2.5545799999999999E-3</v>
      </c>
      <c r="H128" s="187">
        <v>1.94056E-8</v>
      </c>
      <c r="I128" s="188">
        <v>305842</v>
      </c>
      <c r="J128" s="272">
        <v>0.66510100000000005</v>
      </c>
      <c r="K128" s="264">
        <v>5.5218100000000003E-3</v>
      </c>
      <c r="L128" s="186">
        <v>4.8779799999999996E-3</v>
      </c>
      <c r="M128" s="187">
        <v>0.25763900000000001</v>
      </c>
      <c r="N128" s="188">
        <v>80157</v>
      </c>
      <c r="O128" s="184">
        <v>0.705291454459402</v>
      </c>
      <c r="P128" s="185">
        <v>1.2449678139292901E-2</v>
      </c>
      <c r="Q128" s="186">
        <v>2.2630328476425498E-3</v>
      </c>
      <c r="R128" s="187">
        <v>3.76948621612782E-8</v>
      </c>
      <c r="S128" s="188">
        <v>385999</v>
      </c>
      <c r="T128" s="185">
        <v>1.25632E-2</v>
      </c>
      <c r="U128" s="186">
        <v>2.2631600000000002E-3</v>
      </c>
      <c r="V128" s="187">
        <v>2.8376299999999998E-8</v>
      </c>
      <c r="W128" s="236">
        <v>0.70535099999999995</v>
      </c>
      <c r="X128" s="189">
        <v>5.2501700000000002E-3</v>
      </c>
      <c r="Y128" s="186">
        <v>2.2382000000000001E-3</v>
      </c>
      <c r="Z128" s="187">
        <v>1.8991000000000001E-2</v>
      </c>
      <c r="AA128" s="188">
        <v>397469</v>
      </c>
      <c r="AB128" s="273">
        <f t="shared" si="2"/>
        <v>7.1995081392929004E-3</v>
      </c>
      <c r="AC128" s="274">
        <f t="shared" si="3"/>
        <v>5.1212999999999953E-2</v>
      </c>
    </row>
    <row r="129" spans="1:29" x14ac:dyDescent="0.2">
      <c r="A129" s="103">
        <v>2</v>
      </c>
      <c r="B129" s="103" t="s">
        <v>648</v>
      </c>
      <c r="C129" s="256">
        <v>38259872</v>
      </c>
      <c r="D129" s="103" t="s">
        <v>34</v>
      </c>
      <c r="E129" s="184">
        <v>0.82167500000000004</v>
      </c>
      <c r="F129" s="185">
        <v>-1.39163E-2</v>
      </c>
      <c r="G129" s="186">
        <v>2.9614699999999999E-3</v>
      </c>
      <c r="H129" s="187">
        <v>2.6129699999999998E-6</v>
      </c>
      <c r="I129" s="188">
        <v>315718</v>
      </c>
      <c r="J129" s="272">
        <v>0.83283099999999999</v>
      </c>
      <c r="K129" s="264">
        <v>-1.7097899999999999E-2</v>
      </c>
      <c r="L129" s="186">
        <v>5.9996700000000003E-3</v>
      </c>
      <c r="M129" s="187">
        <v>4.3746599999999998E-3</v>
      </c>
      <c r="N129" s="188">
        <v>83269</v>
      </c>
      <c r="O129" s="184">
        <v>0.82386060435083697</v>
      </c>
      <c r="P129" s="185">
        <v>-1.4539616493602E-2</v>
      </c>
      <c r="Q129" s="186">
        <v>2.6555769110069602E-3</v>
      </c>
      <c r="R129" s="187">
        <v>4.3720199086596801E-8</v>
      </c>
      <c r="S129" s="188">
        <v>398987</v>
      </c>
      <c r="T129" s="185">
        <v>-1.45396E-2</v>
      </c>
      <c r="U129" s="186">
        <v>2.6556700000000002E-3</v>
      </c>
      <c r="V129" s="187">
        <v>4.3769300000000003E-8</v>
      </c>
      <c r="W129" s="236">
        <v>0.82306100000000004</v>
      </c>
      <c r="X129" s="189">
        <v>-1.31307E-2</v>
      </c>
      <c r="Y129" s="186">
        <v>2.62933E-3</v>
      </c>
      <c r="Z129" s="187">
        <v>5.9160399999999998E-7</v>
      </c>
      <c r="AA129" s="188">
        <v>410747</v>
      </c>
      <c r="AB129" s="273">
        <f t="shared" si="2"/>
        <v>-1.4089164936019992E-3</v>
      </c>
      <c r="AC129" s="274">
        <f t="shared" si="3"/>
        <v>-1.1155999999999944E-2</v>
      </c>
    </row>
    <row r="130" spans="1:29" x14ac:dyDescent="0.2">
      <c r="A130" s="103">
        <v>12</v>
      </c>
      <c r="B130" s="103" t="s">
        <v>231</v>
      </c>
      <c r="C130" s="256">
        <v>58002599</v>
      </c>
      <c r="D130" s="103" t="s">
        <v>34</v>
      </c>
      <c r="E130" s="184">
        <v>0.74175899999999995</v>
      </c>
      <c r="F130" s="185">
        <v>1.2158499999999999E-2</v>
      </c>
      <c r="G130" s="186">
        <v>2.56938E-3</v>
      </c>
      <c r="H130" s="187">
        <v>2.2222099999999999E-6</v>
      </c>
      <c r="I130" s="188">
        <v>320989</v>
      </c>
      <c r="J130" s="272">
        <v>0.743309</v>
      </c>
      <c r="K130" s="264">
        <v>1.4024699999999999E-2</v>
      </c>
      <c r="L130" s="186">
        <v>5.0831299999999999E-3</v>
      </c>
      <c r="M130" s="187">
        <v>5.79658E-3</v>
      </c>
      <c r="N130" s="188">
        <v>84668</v>
      </c>
      <c r="O130" s="184">
        <v>0.742074434031184</v>
      </c>
      <c r="P130" s="185">
        <v>1.25382825735459E-2</v>
      </c>
      <c r="Q130" s="186">
        <v>2.2930822934698501E-3</v>
      </c>
      <c r="R130" s="187">
        <v>4.5546823066674103E-8</v>
      </c>
      <c r="S130" s="188">
        <v>405657</v>
      </c>
      <c r="T130" s="185">
        <v>1.52683E-2</v>
      </c>
      <c r="U130" s="186">
        <v>2.3443800000000001E-3</v>
      </c>
      <c r="V130" s="187">
        <v>7.3783499999999994E-11</v>
      </c>
      <c r="W130" s="236">
        <v>0.74192400000000003</v>
      </c>
      <c r="X130" s="189">
        <v>1.1346200000000001E-2</v>
      </c>
      <c r="Y130" s="186">
        <v>2.2741300000000001E-3</v>
      </c>
      <c r="Z130" s="187">
        <v>6.0614499999999998E-7</v>
      </c>
      <c r="AA130" s="188">
        <v>417580</v>
      </c>
      <c r="AB130" s="273">
        <f t="shared" si="2"/>
        <v>1.1920825735458988E-3</v>
      </c>
      <c r="AC130" s="274">
        <f t="shared" si="3"/>
        <v>-1.5500000000000513E-3</v>
      </c>
    </row>
    <row r="131" spans="1:29" x14ac:dyDescent="0.2">
      <c r="A131" s="103">
        <v>5</v>
      </c>
      <c r="B131" s="103" t="s">
        <v>238</v>
      </c>
      <c r="C131" s="256">
        <v>76630789</v>
      </c>
      <c r="D131" s="103" t="s">
        <v>38</v>
      </c>
      <c r="E131" s="184">
        <v>0.56225400000000003</v>
      </c>
      <c r="F131" s="185">
        <v>1.12494E-2</v>
      </c>
      <c r="G131" s="186">
        <v>2.28035E-3</v>
      </c>
      <c r="H131" s="187">
        <v>8.0898699999999996E-7</v>
      </c>
      <c r="I131" s="188">
        <v>317555</v>
      </c>
      <c r="J131" s="272">
        <v>0.56569199999999997</v>
      </c>
      <c r="K131" s="264">
        <v>1.0597199999999999E-2</v>
      </c>
      <c r="L131" s="186">
        <v>4.5179E-3</v>
      </c>
      <c r="M131" s="187">
        <v>1.8996300000000001E-2</v>
      </c>
      <c r="N131" s="188">
        <v>83633</v>
      </c>
      <c r="O131" s="184">
        <v>0.56295203193612797</v>
      </c>
      <c r="P131" s="185">
        <v>1.11169810271255E-2</v>
      </c>
      <c r="Q131" s="186">
        <v>2.03573537831289E-3</v>
      </c>
      <c r="R131" s="187">
        <v>4.7368266963875799E-8</v>
      </c>
      <c r="S131" s="188">
        <v>401188</v>
      </c>
      <c r="T131" s="185">
        <v>1.1117E-2</v>
      </c>
      <c r="U131" s="186">
        <v>2.0358099999999999E-3</v>
      </c>
      <c r="V131" s="187">
        <v>4.7420700000000002E-8</v>
      </c>
      <c r="W131" s="236">
        <v>0.56266700000000003</v>
      </c>
      <c r="X131" s="189">
        <v>9.97141E-3</v>
      </c>
      <c r="Y131" s="186">
        <v>2.0189100000000001E-3</v>
      </c>
      <c r="Z131" s="187">
        <v>7.8518900000000003E-7</v>
      </c>
      <c r="AA131" s="188">
        <v>413150</v>
      </c>
      <c r="AB131" s="273">
        <f t="shared" si="2"/>
        <v>1.1455710271254995E-3</v>
      </c>
      <c r="AC131" s="274">
        <f t="shared" si="3"/>
        <v>-3.4379999999999411E-3</v>
      </c>
    </row>
    <row r="132" spans="1:29" x14ac:dyDescent="0.2">
      <c r="A132" s="103">
        <v>6</v>
      </c>
      <c r="B132" s="103" t="s">
        <v>239</v>
      </c>
      <c r="C132" s="256">
        <v>31398591</v>
      </c>
      <c r="D132" s="103" t="s">
        <v>32</v>
      </c>
      <c r="E132" s="184">
        <v>0.95350500000000005</v>
      </c>
      <c r="F132" s="185">
        <v>2.8090400000000001E-2</v>
      </c>
      <c r="G132" s="186">
        <v>5.3580499999999996E-3</v>
      </c>
      <c r="H132" s="187">
        <v>1.5827900000000001E-7</v>
      </c>
      <c r="I132" s="188">
        <v>318195</v>
      </c>
      <c r="J132" s="272">
        <v>0.95291199999999998</v>
      </c>
      <c r="K132" s="264">
        <v>1.82393E-2</v>
      </c>
      <c r="L132" s="186">
        <v>1.0532100000000001E-2</v>
      </c>
      <c r="M132" s="187">
        <v>8.3313499999999999E-2</v>
      </c>
      <c r="N132" s="188">
        <v>83885</v>
      </c>
      <c r="O132" s="184">
        <v>0.95338307926662902</v>
      </c>
      <c r="P132" s="185">
        <v>2.60650149468649E-2</v>
      </c>
      <c r="Q132" s="186">
        <v>4.77558314227715E-3</v>
      </c>
      <c r="R132" s="187">
        <v>4.8159456749447302E-8</v>
      </c>
      <c r="S132" s="188">
        <v>402080</v>
      </c>
      <c r="T132" s="185">
        <v>2.6678199999999999E-2</v>
      </c>
      <c r="U132" s="186">
        <v>4.7765000000000004E-3</v>
      </c>
      <c r="V132" s="187">
        <v>2.3328299999999999E-8</v>
      </c>
      <c r="W132" s="236">
        <v>0.95326</v>
      </c>
      <c r="X132" s="189">
        <v>2.3991100000000001E-2</v>
      </c>
      <c r="Y132" s="186">
        <v>4.7307900000000003E-3</v>
      </c>
      <c r="Z132" s="187">
        <v>3.9518000000000002E-7</v>
      </c>
      <c r="AA132" s="188">
        <v>413930</v>
      </c>
      <c r="AB132" s="273">
        <f t="shared" si="2"/>
        <v>2.0739149468648986E-3</v>
      </c>
      <c r="AC132" s="274">
        <f t="shared" si="3"/>
        <v>5.930000000000657E-4</v>
      </c>
    </row>
    <row r="133" spans="1:29" x14ac:dyDescent="0.2">
      <c r="A133" s="83">
        <v>1</v>
      </c>
      <c r="B133" s="83" t="s">
        <v>182</v>
      </c>
      <c r="C133" s="178">
        <v>27335529</v>
      </c>
      <c r="D133" s="83" t="s">
        <v>183</v>
      </c>
      <c r="E133" s="179">
        <v>0.97747300000000004</v>
      </c>
      <c r="F133" s="180">
        <v>3.6637900000000001E-2</v>
      </c>
      <c r="G133" s="181">
        <v>7.6217899999999998E-3</v>
      </c>
      <c r="H133" s="182">
        <v>1.53214E-6</v>
      </c>
      <c r="I133" s="183">
        <v>316957</v>
      </c>
      <c r="J133" s="268">
        <v>0.97940400000000005</v>
      </c>
      <c r="K133" s="267">
        <v>3.8776400000000003E-2</v>
      </c>
      <c r="L133" s="181">
        <v>1.56962E-2</v>
      </c>
      <c r="M133" s="182">
        <v>1.34948E-2</v>
      </c>
      <c r="N133" s="183">
        <v>83657</v>
      </c>
      <c r="O133" s="179">
        <v>0.97784143645678001</v>
      </c>
      <c r="P133" s="180">
        <v>3.7045927634813403E-2</v>
      </c>
      <c r="Q133" s="181">
        <v>6.8562190661433002E-3</v>
      </c>
      <c r="R133" s="182">
        <v>6.5440847276378299E-8</v>
      </c>
      <c r="S133" s="183">
        <v>400614</v>
      </c>
      <c r="T133" s="180">
        <v>3.79023E-2</v>
      </c>
      <c r="U133" s="181">
        <v>6.8571400000000003E-3</v>
      </c>
      <c r="V133" s="182">
        <v>3.2496299999999998E-8</v>
      </c>
      <c r="W133" s="237">
        <v>0.97769600000000001</v>
      </c>
      <c r="X133" s="190">
        <v>4.05533E-2</v>
      </c>
      <c r="Y133" s="181">
        <v>6.7746000000000004E-3</v>
      </c>
      <c r="Z133" s="182">
        <v>2.1495700000000001E-9</v>
      </c>
      <c r="AA133" s="183">
        <v>412354</v>
      </c>
      <c r="AB133" s="270">
        <f t="shared" si="2"/>
        <v>-3.5073723651865979E-3</v>
      </c>
      <c r="AC133" s="271">
        <f t="shared" si="3"/>
        <v>-1.931000000000016E-3</v>
      </c>
    </row>
    <row r="134" spans="1:29" x14ac:dyDescent="0.2">
      <c r="A134" s="83">
        <v>8</v>
      </c>
      <c r="B134" s="83" t="s">
        <v>212</v>
      </c>
      <c r="C134" s="178">
        <v>116577719</v>
      </c>
      <c r="D134" s="83" t="s">
        <v>213</v>
      </c>
      <c r="E134" s="179">
        <v>0.43678800000000001</v>
      </c>
      <c r="F134" s="180">
        <v>1.0061E-2</v>
      </c>
      <c r="G134" s="181">
        <v>2.30963E-3</v>
      </c>
      <c r="H134" s="182">
        <v>1.32405E-5</v>
      </c>
      <c r="I134" s="183">
        <v>310093</v>
      </c>
      <c r="J134" s="268">
        <v>0.41529899999999997</v>
      </c>
      <c r="K134" s="267">
        <v>1.4959E-2</v>
      </c>
      <c r="L134" s="181">
        <v>4.6006700000000003E-3</v>
      </c>
      <c r="M134" s="182">
        <v>1.1479999999999999E-3</v>
      </c>
      <c r="N134" s="183">
        <v>81894</v>
      </c>
      <c r="O134" s="179">
        <v>0.43246240297980398</v>
      </c>
      <c r="P134" s="180">
        <v>1.10469357906334E-2</v>
      </c>
      <c r="Q134" s="181">
        <v>2.06412507062611E-3</v>
      </c>
      <c r="R134" s="182">
        <v>8.7048355860574003E-8</v>
      </c>
      <c r="S134" s="183">
        <v>391987</v>
      </c>
      <c r="T134" s="180">
        <v>1.5121000000000001E-2</v>
      </c>
      <c r="U134" s="181">
        <v>2.0893999999999999E-3</v>
      </c>
      <c r="V134" s="182">
        <v>4.5862400000000001E-13</v>
      </c>
      <c r="W134" s="237">
        <v>0.43318800000000002</v>
      </c>
      <c r="X134" s="190">
        <v>9.6846599999999994E-3</v>
      </c>
      <c r="Y134" s="181">
        <v>2.04616E-3</v>
      </c>
      <c r="Z134" s="182">
        <v>2.2113299999999999E-6</v>
      </c>
      <c r="AA134" s="183">
        <v>403475</v>
      </c>
      <c r="AB134" s="270">
        <f t="shared" si="2"/>
        <v>1.3622757906334004E-3</v>
      </c>
      <c r="AC134" s="271">
        <f t="shared" si="3"/>
        <v>2.1489000000000036E-2</v>
      </c>
    </row>
    <row r="135" spans="1:29" x14ac:dyDescent="0.2">
      <c r="A135" s="83">
        <v>1</v>
      </c>
      <c r="B135" s="83" t="s">
        <v>135</v>
      </c>
      <c r="C135" s="178">
        <v>154994978</v>
      </c>
      <c r="D135" s="83" t="s">
        <v>31</v>
      </c>
      <c r="E135" s="179">
        <v>0.73299000000000003</v>
      </c>
      <c r="F135" s="180">
        <v>1.11795E-2</v>
      </c>
      <c r="G135" s="181">
        <v>2.5486900000000002E-3</v>
      </c>
      <c r="H135" s="182">
        <v>1.1525000000000001E-5</v>
      </c>
      <c r="I135" s="183">
        <v>318982</v>
      </c>
      <c r="J135" s="268">
        <v>0.74060400000000004</v>
      </c>
      <c r="K135" s="267">
        <v>1.60036E-2</v>
      </c>
      <c r="L135" s="181">
        <v>5.1025300000000001E-3</v>
      </c>
      <c r="M135" s="182">
        <v>1.7102599999999999E-3</v>
      </c>
      <c r="N135" s="183">
        <v>84049</v>
      </c>
      <c r="O135" s="179">
        <v>0.73451034110167501</v>
      </c>
      <c r="P135" s="180">
        <v>1.21427620841332E-2</v>
      </c>
      <c r="Q135" s="181">
        <v>2.2800777095346001E-3</v>
      </c>
      <c r="R135" s="182">
        <v>1.00625139549099E-7</v>
      </c>
      <c r="S135" s="183">
        <v>403031</v>
      </c>
      <c r="T135" s="180">
        <v>1.36036E-2</v>
      </c>
      <c r="U135" s="181">
        <v>2.2956999999999999E-3</v>
      </c>
      <c r="V135" s="182">
        <v>3.1103699999999999E-9</v>
      </c>
      <c r="W135" s="237">
        <v>0.73374499999999998</v>
      </c>
      <c r="X135" s="190">
        <v>1.21989E-2</v>
      </c>
      <c r="Y135" s="181">
        <v>2.2596199999999999E-3</v>
      </c>
      <c r="Z135" s="182">
        <v>6.7142799999999997E-8</v>
      </c>
      <c r="AA135" s="183">
        <v>414922</v>
      </c>
      <c r="AB135" s="270">
        <f t="shared" ref="AB135:AB144" si="4">P135-X135</f>
        <v>-5.6137915866800309E-5</v>
      </c>
      <c r="AC135" s="271">
        <f t="shared" ref="AC135:AC144" si="5">E135-J135</f>
        <v>-7.6140000000000096E-3</v>
      </c>
    </row>
    <row r="136" spans="1:29" x14ac:dyDescent="0.2">
      <c r="A136" s="83">
        <v>12</v>
      </c>
      <c r="B136" s="83" t="s">
        <v>232</v>
      </c>
      <c r="C136" s="178">
        <v>88852024</v>
      </c>
      <c r="D136" s="83" t="s">
        <v>32</v>
      </c>
      <c r="E136" s="179">
        <v>0.89360700000000004</v>
      </c>
      <c r="F136" s="180">
        <v>1.59521E-2</v>
      </c>
      <c r="G136" s="181">
        <v>3.6479400000000001E-3</v>
      </c>
      <c r="H136" s="182">
        <v>1.22603E-5</v>
      </c>
      <c r="I136" s="183">
        <v>320722</v>
      </c>
      <c r="J136" s="268">
        <v>0.88767799999999997</v>
      </c>
      <c r="K136" s="267">
        <v>2.13286E-2</v>
      </c>
      <c r="L136" s="181">
        <v>7.0376299999999996E-3</v>
      </c>
      <c r="M136" s="182">
        <v>2.4403200000000002E-3</v>
      </c>
      <c r="N136" s="183">
        <v>84587</v>
      </c>
      <c r="O136" s="179">
        <v>0.89235134494212898</v>
      </c>
      <c r="P136" s="180">
        <v>1.7090745542021599E-2</v>
      </c>
      <c r="Q136" s="181">
        <v>3.2387011857477601E-3</v>
      </c>
      <c r="R136" s="182">
        <v>1.31289484450858E-7</v>
      </c>
      <c r="S136" s="183">
        <v>405309</v>
      </c>
      <c r="T136" s="180">
        <v>1.85594E-2</v>
      </c>
      <c r="U136" s="181">
        <v>3.23975E-3</v>
      </c>
      <c r="V136" s="182">
        <v>1.0124E-8</v>
      </c>
      <c r="W136" s="237">
        <v>0.89182499999999998</v>
      </c>
      <c r="X136" s="190">
        <v>1.28098E-2</v>
      </c>
      <c r="Y136" s="181">
        <v>3.2047E-3</v>
      </c>
      <c r="Z136" s="182">
        <v>6.4094400000000001E-5</v>
      </c>
      <c r="AA136" s="183">
        <v>417232</v>
      </c>
      <c r="AB136" s="270">
        <f t="shared" si="4"/>
        <v>4.280945542021599E-3</v>
      </c>
      <c r="AC136" s="271">
        <f t="shared" si="5"/>
        <v>5.9290000000000731E-3</v>
      </c>
    </row>
    <row r="137" spans="1:29" x14ac:dyDescent="0.2">
      <c r="A137" s="83">
        <v>4</v>
      </c>
      <c r="B137" s="83" t="s">
        <v>269</v>
      </c>
      <c r="C137" s="178">
        <v>69537154</v>
      </c>
      <c r="D137" s="83" t="s">
        <v>32</v>
      </c>
      <c r="E137" s="179">
        <v>0.51662799999999998</v>
      </c>
      <c r="F137" s="180">
        <v>9.5954400000000002E-3</v>
      </c>
      <c r="G137" s="181">
        <v>2.28452E-3</v>
      </c>
      <c r="H137" s="182">
        <v>2.6667000000000001E-5</v>
      </c>
      <c r="I137" s="183">
        <v>311621</v>
      </c>
      <c r="J137" s="268">
        <v>0.51767099999999999</v>
      </c>
      <c r="K137" s="267">
        <v>8.2663100000000007E-3</v>
      </c>
      <c r="L137" s="181">
        <v>4.5221899999999997E-3</v>
      </c>
      <c r="M137" s="182">
        <v>6.7557800000000001E-2</v>
      </c>
      <c r="N137" s="183">
        <v>82169</v>
      </c>
      <c r="O137" s="179">
        <v>0.51684006125531001</v>
      </c>
      <c r="P137" s="180">
        <v>9.3252032058770296E-3</v>
      </c>
      <c r="Q137" s="181">
        <v>2.0390943206661698E-3</v>
      </c>
      <c r="R137" s="182">
        <v>4.8031205435999097E-6</v>
      </c>
      <c r="S137" s="183">
        <v>393790</v>
      </c>
      <c r="T137" s="180">
        <v>1.24729E-2</v>
      </c>
      <c r="U137" s="181">
        <v>2.0449000000000001E-3</v>
      </c>
      <c r="V137" s="182">
        <v>1.0638100000000001E-9</v>
      </c>
      <c r="W137" s="237">
        <v>0.51704300000000003</v>
      </c>
      <c r="X137" s="190">
        <v>9.1426900000000002E-3</v>
      </c>
      <c r="Y137" s="181">
        <v>2.02257E-3</v>
      </c>
      <c r="Z137" s="182">
        <v>6.1743999999999997E-6</v>
      </c>
      <c r="AA137" s="183">
        <v>405334</v>
      </c>
      <c r="AB137" s="270">
        <f t="shared" si="4"/>
        <v>1.8251320587702943E-4</v>
      </c>
      <c r="AC137" s="271">
        <f t="shared" si="5"/>
        <v>-1.0430000000000161E-3</v>
      </c>
    </row>
    <row r="138" spans="1:29" x14ac:dyDescent="0.2">
      <c r="A138" s="83">
        <v>1</v>
      </c>
      <c r="B138" s="83" t="s">
        <v>190</v>
      </c>
      <c r="C138" s="178">
        <v>155067283</v>
      </c>
      <c r="D138" s="83" t="s">
        <v>38</v>
      </c>
      <c r="E138" s="179">
        <v>0.52710800000000002</v>
      </c>
      <c r="F138" s="180">
        <v>8.6918199999999994E-3</v>
      </c>
      <c r="G138" s="181">
        <v>2.2560499999999999E-3</v>
      </c>
      <c r="H138" s="182">
        <v>1.16832E-4</v>
      </c>
      <c r="I138" s="183">
        <v>319320</v>
      </c>
      <c r="J138" s="268">
        <v>0.53288000000000002</v>
      </c>
      <c r="K138" s="267">
        <v>1.0581800000000001E-2</v>
      </c>
      <c r="L138" s="181">
        <v>4.4781400000000002E-3</v>
      </c>
      <c r="M138" s="182">
        <v>1.8128700000000001E-2</v>
      </c>
      <c r="N138" s="183">
        <v>84199</v>
      </c>
      <c r="O138" s="179">
        <v>0.52827641746766096</v>
      </c>
      <c r="P138" s="180">
        <v>9.0744058706737699E-3</v>
      </c>
      <c r="Q138" s="181">
        <v>2.0148073480778599E-3</v>
      </c>
      <c r="R138" s="182">
        <v>6.67308543488714E-6</v>
      </c>
      <c r="S138" s="183">
        <v>403519</v>
      </c>
      <c r="T138" s="180">
        <v>1.2291E-2</v>
      </c>
      <c r="U138" s="181">
        <v>2.0420099999999999E-3</v>
      </c>
      <c r="V138" s="182">
        <v>1.75398E-9</v>
      </c>
      <c r="W138" s="237">
        <v>0.52763700000000002</v>
      </c>
      <c r="X138" s="190">
        <v>9.4214499999999996E-3</v>
      </c>
      <c r="Y138" s="181">
        <v>1.99789E-3</v>
      </c>
      <c r="Z138" s="182">
        <v>2.4088000000000001E-6</v>
      </c>
      <c r="AA138" s="183">
        <v>415446</v>
      </c>
      <c r="AB138" s="270">
        <f t="shared" si="4"/>
        <v>-3.4704412932622976E-4</v>
      </c>
      <c r="AC138" s="271">
        <f t="shared" si="5"/>
        <v>-5.7719999999999994E-3</v>
      </c>
    </row>
    <row r="139" spans="1:29" x14ac:dyDescent="0.2">
      <c r="A139" s="83">
        <v>15</v>
      </c>
      <c r="B139" s="83" t="s">
        <v>189</v>
      </c>
      <c r="C139" s="178">
        <v>28230318</v>
      </c>
      <c r="D139" s="83" t="s">
        <v>34</v>
      </c>
      <c r="E139" s="179">
        <v>0.912605</v>
      </c>
      <c r="F139" s="180">
        <v>-1.2325900000000001E-2</v>
      </c>
      <c r="G139" s="181">
        <v>3.9713200000000004E-3</v>
      </c>
      <c r="H139" s="182">
        <v>1.91103E-3</v>
      </c>
      <c r="I139" s="183">
        <v>320989</v>
      </c>
      <c r="J139" s="268">
        <v>0.92100300000000002</v>
      </c>
      <c r="K139" s="267">
        <v>-3.06886E-2</v>
      </c>
      <c r="L139" s="181">
        <v>8.2634900000000001E-3</v>
      </c>
      <c r="M139" s="182">
        <v>2.0420099999999999E-4</v>
      </c>
      <c r="N139" s="183">
        <v>84668</v>
      </c>
      <c r="O139" s="179">
        <v>0.91418070009444197</v>
      </c>
      <c r="P139" s="180">
        <v>-1.5771257004549701E-2</v>
      </c>
      <c r="Q139" s="181">
        <v>3.5794174520731399E-3</v>
      </c>
      <c r="R139" s="182">
        <v>1.0525031982872E-5</v>
      </c>
      <c r="S139" s="183">
        <v>405657</v>
      </c>
      <c r="T139" s="180">
        <v>-2.78815E-2</v>
      </c>
      <c r="U139" s="181">
        <v>3.80709E-3</v>
      </c>
      <c r="V139" s="182">
        <v>2.4146900000000001E-13</v>
      </c>
      <c r="W139" s="237">
        <v>0.91374900000000003</v>
      </c>
      <c r="X139" s="190">
        <v>-1.47945E-2</v>
      </c>
      <c r="Y139" s="181">
        <v>3.5400800000000001E-3</v>
      </c>
      <c r="Z139" s="182">
        <v>2.9263399999999998E-5</v>
      </c>
      <c r="AA139" s="183">
        <v>417580</v>
      </c>
      <c r="AB139" s="270">
        <f t="shared" si="4"/>
        <v>-9.7675700454970087E-4</v>
      </c>
      <c r="AC139" s="271">
        <f t="shared" si="5"/>
        <v>-8.3980000000000166E-3</v>
      </c>
    </row>
    <row r="140" spans="1:29" x14ac:dyDescent="0.2">
      <c r="A140" s="83">
        <v>12</v>
      </c>
      <c r="B140" s="83" t="s">
        <v>644</v>
      </c>
      <c r="C140" s="178">
        <v>57834427</v>
      </c>
      <c r="D140" s="83" t="s">
        <v>38</v>
      </c>
      <c r="E140" s="179">
        <v>0.49395800000000001</v>
      </c>
      <c r="F140" s="180">
        <v>9.88787E-3</v>
      </c>
      <c r="G140" s="181">
        <v>2.25698E-3</v>
      </c>
      <c r="H140" s="182">
        <v>1.1812599999999999E-5</v>
      </c>
      <c r="I140" s="183">
        <v>318589</v>
      </c>
      <c r="J140" s="268">
        <v>0.48840699999999998</v>
      </c>
      <c r="K140" s="267">
        <v>4.2882199999999997E-3</v>
      </c>
      <c r="L140" s="181">
        <v>4.4710599999999998E-3</v>
      </c>
      <c r="M140" s="182">
        <v>0.337505</v>
      </c>
      <c r="N140" s="183">
        <v>83974</v>
      </c>
      <c r="O140" s="179">
        <v>0.49283074016015899</v>
      </c>
      <c r="P140" s="180">
        <v>8.7507306445382509E-3</v>
      </c>
      <c r="Q140" s="181">
        <v>2.01482300896464E-3</v>
      </c>
      <c r="R140" s="182">
        <v>1.40437628629683E-5</v>
      </c>
      <c r="S140" s="183">
        <v>402563</v>
      </c>
      <c r="T140" s="180">
        <v>1.15394E-2</v>
      </c>
      <c r="U140" s="181">
        <v>2.0598600000000002E-3</v>
      </c>
      <c r="V140" s="182">
        <v>2.1184400000000001E-8</v>
      </c>
      <c r="W140" s="237">
        <v>0.493782</v>
      </c>
      <c r="X140" s="190">
        <v>9.5545999999999999E-3</v>
      </c>
      <c r="Y140" s="181">
        <v>1.9994499999999998E-3</v>
      </c>
      <c r="Z140" s="182">
        <v>1.76512E-6</v>
      </c>
      <c r="AA140" s="183">
        <v>414446</v>
      </c>
      <c r="AB140" s="270">
        <f t="shared" si="4"/>
        <v>-8.0386935546174904E-4</v>
      </c>
      <c r="AC140" s="271">
        <f t="shared" si="5"/>
        <v>5.5510000000000281E-3</v>
      </c>
    </row>
    <row r="141" spans="1:29" x14ac:dyDescent="0.2">
      <c r="A141" s="83">
        <v>4</v>
      </c>
      <c r="B141" s="83" t="s">
        <v>270</v>
      </c>
      <c r="C141" s="178">
        <v>78649143</v>
      </c>
      <c r="D141" s="83" t="s">
        <v>271</v>
      </c>
      <c r="E141" s="179">
        <v>0.95904500000000004</v>
      </c>
      <c r="F141" s="180">
        <v>-2.1509500000000001E-2</v>
      </c>
      <c r="G141" s="181">
        <v>5.6806799999999996E-3</v>
      </c>
      <c r="H141" s="182">
        <v>1.5283000000000001E-4</v>
      </c>
      <c r="I141" s="183">
        <v>320509</v>
      </c>
      <c r="J141" s="268">
        <v>0.95815899999999998</v>
      </c>
      <c r="K141" s="267">
        <v>-1.32798E-2</v>
      </c>
      <c r="L141" s="181">
        <v>1.11518E-2</v>
      </c>
      <c r="M141" s="182">
        <v>0.23372499999999999</v>
      </c>
      <c r="N141" s="183">
        <v>84511</v>
      </c>
      <c r="O141" s="179">
        <v>0.95886246264682795</v>
      </c>
      <c r="P141" s="180">
        <v>-1.9813983458913598E-2</v>
      </c>
      <c r="Q141" s="181">
        <v>5.06178839220688E-3</v>
      </c>
      <c r="R141" s="182">
        <v>9.0620460436586898E-5</v>
      </c>
      <c r="S141" s="183">
        <v>405020</v>
      </c>
      <c r="T141" s="180">
        <v>-2.8500000000000001E-2</v>
      </c>
      <c r="U141" s="181">
        <v>5.0634299999999998E-3</v>
      </c>
      <c r="V141" s="182">
        <v>1.8169600000000001E-8</v>
      </c>
      <c r="W141" s="237">
        <v>0.95893600000000001</v>
      </c>
      <c r="X141" s="190">
        <v>-2.28912E-2</v>
      </c>
      <c r="Y141" s="181">
        <v>5.0228099999999999E-3</v>
      </c>
      <c r="Z141" s="182">
        <v>5.1780500000000003E-6</v>
      </c>
      <c r="AA141" s="183">
        <v>416943</v>
      </c>
      <c r="AB141" s="270">
        <f t="shared" si="4"/>
        <v>3.0772165410864021E-3</v>
      </c>
      <c r="AC141" s="271">
        <f t="shared" si="5"/>
        <v>8.8600000000005341E-4</v>
      </c>
    </row>
    <row r="142" spans="1:29" x14ac:dyDescent="0.2">
      <c r="A142" s="83">
        <v>4</v>
      </c>
      <c r="B142" s="83" t="s">
        <v>268</v>
      </c>
      <c r="C142" s="178">
        <v>67578402</v>
      </c>
      <c r="D142" s="83" t="s">
        <v>31</v>
      </c>
      <c r="E142" s="179">
        <v>0.97114999999999996</v>
      </c>
      <c r="F142" s="180">
        <v>-2.6507900000000001E-2</v>
      </c>
      <c r="G142" s="181">
        <v>6.7839399999999996E-3</v>
      </c>
      <c r="H142" s="182">
        <v>9.3275699999999999E-5</v>
      </c>
      <c r="I142" s="183">
        <v>315684</v>
      </c>
      <c r="J142" s="268">
        <v>0.97167400000000004</v>
      </c>
      <c r="K142" s="267">
        <v>-9.2124500000000005E-3</v>
      </c>
      <c r="L142" s="181">
        <v>1.35558E-2</v>
      </c>
      <c r="M142" s="182">
        <v>0.49676199999999998</v>
      </c>
      <c r="N142" s="183">
        <v>83210</v>
      </c>
      <c r="O142" s="179">
        <v>0.971254949438212</v>
      </c>
      <c r="P142" s="180">
        <v>-2.3043877555094901E-2</v>
      </c>
      <c r="Q142" s="181">
        <v>6.0666587746584701E-3</v>
      </c>
      <c r="R142" s="182">
        <v>1.45605968729029E-4</v>
      </c>
      <c r="S142" s="183">
        <v>398894</v>
      </c>
      <c r="T142" s="180">
        <v>-3.6302800000000003E-2</v>
      </c>
      <c r="U142" s="181">
        <v>6.0726799999999996E-3</v>
      </c>
      <c r="V142" s="182">
        <v>2.2582399999999998E-9</v>
      </c>
      <c r="W142" s="237">
        <v>0.971086</v>
      </c>
      <c r="X142" s="190">
        <v>-2.2209E-2</v>
      </c>
      <c r="Y142" s="181">
        <v>6.0012099999999999E-3</v>
      </c>
      <c r="Z142" s="182">
        <v>2.14959E-4</v>
      </c>
      <c r="AA142" s="183">
        <v>410618</v>
      </c>
      <c r="AB142" s="270">
        <f t="shared" si="4"/>
        <v>-8.3487755509490183E-4</v>
      </c>
      <c r="AC142" s="271">
        <f t="shared" si="5"/>
        <v>-5.2400000000007996E-4</v>
      </c>
    </row>
    <row r="143" spans="1:29" x14ac:dyDescent="0.2">
      <c r="A143" s="83">
        <v>4</v>
      </c>
      <c r="B143" s="83" t="s">
        <v>199</v>
      </c>
      <c r="C143" s="178">
        <v>70344641</v>
      </c>
      <c r="D143" s="83" t="s">
        <v>32</v>
      </c>
      <c r="E143" s="179">
        <v>0.74359500000000001</v>
      </c>
      <c r="F143" s="180">
        <v>-9.5219599999999995E-3</v>
      </c>
      <c r="G143" s="181">
        <v>2.5801600000000002E-3</v>
      </c>
      <c r="H143" s="182">
        <v>2.2385699999999999E-4</v>
      </c>
      <c r="I143" s="183">
        <v>318972</v>
      </c>
      <c r="J143" s="268">
        <v>0.74784399999999995</v>
      </c>
      <c r="K143" s="267">
        <v>1.6492500000000001E-4</v>
      </c>
      <c r="L143" s="181">
        <v>5.1461900000000001E-3</v>
      </c>
      <c r="M143" s="182">
        <v>0.97443400000000002</v>
      </c>
      <c r="N143" s="183">
        <v>84057</v>
      </c>
      <c r="O143" s="179">
        <v>0.74444853431972502</v>
      </c>
      <c r="P143" s="180">
        <v>-7.5760694848846797E-3</v>
      </c>
      <c r="Q143" s="181">
        <v>2.3064972713791598E-3</v>
      </c>
      <c r="R143" s="182">
        <v>1.0210390954622001E-3</v>
      </c>
      <c r="S143" s="183">
        <v>403029</v>
      </c>
      <c r="T143" s="180">
        <v>-1.8411899999999998E-2</v>
      </c>
      <c r="U143" s="181">
        <v>2.3417400000000001E-3</v>
      </c>
      <c r="V143" s="182">
        <v>3.7653600000000001E-15</v>
      </c>
      <c r="W143" s="237">
        <v>0.74317299999999997</v>
      </c>
      <c r="X143" s="190">
        <v>-7.3147999999999998E-3</v>
      </c>
      <c r="Y143" s="181">
        <v>2.28386E-3</v>
      </c>
      <c r="Z143" s="182">
        <v>1.3608699999999999E-3</v>
      </c>
      <c r="AA143" s="183">
        <v>414924</v>
      </c>
      <c r="AB143" s="270">
        <f t="shared" si="4"/>
        <v>-2.6126948488467989E-4</v>
      </c>
      <c r="AC143" s="271">
        <f t="shared" si="5"/>
        <v>-4.2489999999999473E-3</v>
      </c>
    </row>
    <row r="144" spans="1:29" x14ac:dyDescent="0.2">
      <c r="A144" s="83">
        <v>12</v>
      </c>
      <c r="B144" s="83" t="s">
        <v>49</v>
      </c>
      <c r="C144" s="178">
        <v>96386138</v>
      </c>
      <c r="D144" s="83" t="s">
        <v>32</v>
      </c>
      <c r="E144" s="179">
        <v>0.39399600000000001</v>
      </c>
      <c r="F144" s="180">
        <v>-4.5694899999999998E-3</v>
      </c>
      <c r="G144" s="181">
        <v>2.36213E-3</v>
      </c>
      <c r="H144" s="182">
        <v>5.3053999999999997E-2</v>
      </c>
      <c r="I144" s="183">
        <v>305154</v>
      </c>
      <c r="J144" s="268">
        <v>0.39713799999999999</v>
      </c>
      <c r="K144" s="267">
        <v>1.7240000000000001E-3</v>
      </c>
      <c r="L144" s="181">
        <v>4.6816899999999996E-3</v>
      </c>
      <c r="M144" s="182">
        <v>0.71269199999999999</v>
      </c>
      <c r="N144" s="183">
        <v>80263</v>
      </c>
      <c r="O144" s="179">
        <v>0.39463355046764098</v>
      </c>
      <c r="P144" s="180">
        <v>-3.2924634269276801E-3</v>
      </c>
      <c r="Q144" s="181">
        <v>2.1089041784213098E-3</v>
      </c>
      <c r="R144" s="182">
        <v>0.118471846548965</v>
      </c>
      <c r="S144" s="183">
        <v>385417</v>
      </c>
      <c r="T144" s="180">
        <v>-1.31767E-2</v>
      </c>
      <c r="U144" s="181">
        <v>2.1641199999999998E-3</v>
      </c>
      <c r="V144" s="182">
        <v>1.1383499999999999E-9</v>
      </c>
      <c r="W144" s="237">
        <v>0.39385500000000001</v>
      </c>
      <c r="X144" s="190">
        <v>-3.8306799999999999E-3</v>
      </c>
      <c r="Y144" s="181">
        <v>2.09129E-3</v>
      </c>
      <c r="Z144" s="182">
        <v>6.6990599999999997E-2</v>
      </c>
      <c r="AA144" s="183">
        <v>396937</v>
      </c>
      <c r="AB144" s="270">
        <f t="shared" si="4"/>
        <v>5.3821657307231985E-4</v>
      </c>
      <c r="AC144" s="271">
        <f t="shared" si="5"/>
        <v>-3.1419999999999781E-3</v>
      </c>
    </row>
    <row r="145" spans="1:20" x14ac:dyDescent="0.2">
      <c r="A145" s="83"/>
      <c r="B145" s="83"/>
      <c r="C145" s="178"/>
      <c r="D145" s="83"/>
      <c r="E145" s="265"/>
      <c r="F145" s="180"/>
      <c r="G145" s="181"/>
      <c r="H145" s="182"/>
      <c r="I145" s="183"/>
      <c r="J145" s="266"/>
      <c r="K145" s="267"/>
      <c r="L145" s="182"/>
      <c r="M145" s="265"/>
      <c r="N145" s="180"/>
      <c r="O145" s="181"/>
      <c r="P145" s="182"/>
      <c r="Q145" s="183"/>
      <c r="R145" s="180"/>
      <c r="S145" s="258"/>
      <c r="T145" s="259"/>
    </row>
    <row r="146" spans="1:20" x14ac:dyDescent="0.2">
      <c r="A146" s="83"/>
      <c r="B146" s="83"/>
      <c r="C146" s="178"/>
      <c r="D146" s="83"/>
      <c r="E146" s="265"/>
      <c r="F146" s="180"/>
      <c r="G146" s="181"/>
      <c r="H146" s="182"/>
      <c r="I146" s="183"/>
      <c r="J146" s="266"/>
      <c r="K146" s="267"/>
      <c r="L146" s="182"/>
      <c r="M146" s="265"/>
      <c r="N146" s="180"/>
      <c r="O146" s="181"/>
      <c r="P146" s="182"/>
      <c r="Q146" s="183"/>
      <c r="R146" s="180"/>
      <c r="S146" s="258"/>
      <c r="T146" s="259"/>
    </row>
  </sheetData>
  <autoFilter ref="A5:AA144" xr:uid="{54DFE1E3-A8DD-034E-89E0-B559411396C5}">
    <sortState xmlns:xlrd2="http://schemas.microsoft.com/office/spreadsheetml/2017/richdata2" ref="A6:AA144">
      <sortCondition ref="R5:R144"/>
    </sortState>
  </autoFilter>
  <mergeCells count="8">
    <mergeCell ref="W4:AA4"/>
    <mergeCell ref="AB4:AB5"/>
    <mergeCell ref="AC4:AC5"/>
    <mergeCell ref="A1:T1"/>
    <mergeCell ref="A2:T2"/>
    <mergeCell ref="E4:I4"/>
    <mergeCell ref="J4:N4"/>
    <mergeCell ref="O4:V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E0FB-F407-6F4C-A12B-CDDC8D3D1D6C}">
  <dimension ref="A1:M25"/>
  <sheetViews>
    <sheetView showGridLines="0" workbookViewId="0">
      <selection activeCell="A2" sqref="A2:H2"/>
    </sheetView>
  </sheetViews>
  <sheetFormatPr baseColWidth="10" defaultRowHeight="16" x14ac:dyDescent="0.2"/>
  <cols>
    <col min="1" max="1" width="4.6640625" style="34" bestFit="1" customWidth="1"/>
    <col min="2" max="2" width="20" style="34" bestFit="1" customWidth="1"/>
    <col min="3" max="3" width="11.33203125" style="34" customWidth="1"/>
    <col min="4" max="4" width="7.1640625" style="34" customWidth="1"/>
    <col min="5" max="6" width="10.83203125" style="34"/>
    <col min="7" max="7" width="14.1640625" style="34" customWidth="1"/>
    <col min="8" max="8" width="29.33203125" style="34" customWidth="1"/>
    <col min="9" max="9" width="10.83203125" style="34"/>
    <col min="10" max="10" width="12.1640625" style="34" bestFit="1" customWidth="1"/>
    <col min="11" max="11" width="10.83203125" style="34"/>
    <col min="12" max="12" width="12.1640625" style="34" bestFit="1" customWidth="1"/>
    <col min="13" max="16384" width="10.83203125" style="34"/>
  </cols>
  <sheetData>
    <row r="1" spans="1:13" x14ac:dyDescent="0.2">
      <c r="A1" s="374" t="s">
        <v>772</v>
      </c>
      <c r="B1" s="374"/>
      <c r="C1" s="374"/>
      <c r="D1" s="374"/>
      <c r="E1" s="374"/>
      <c r="F1" s="374"/>
      <c r="G1" s="374"/>
      <c r="H1" s="374"/>
      <c r="I1" s="374"/>
    </row>
    <row r="2" spans="1:13" ht="180" customHeight="1" x14ac:dyDescent="0.2">
      <c r="A2" s="341" t="s">
        <v>736</v>
      </c>
      <c r="B2" s="341"/>
      <c r="C2" s="341"/>
      <c r="D2" s="341"/>
      <c r="E2" s="341"/>
      <c r="F2" s="341"/>
      <c r="G2" s="341"/>
      <c r="H2" s="341"/>
    </row>
    <row r="3" spans="1:13" x14ac:dyDescent="0.2">
      <c r="I3" s="224"/>
    </row>
    <row r="4" spans="1:13" x14ac:dyDescent="0.2">
      <c r="E4" s="225"/>
    </row>
    <row r="5" spans="1:13" s="174" customFormat="1" ht="17" thickBot="1" x14ac:dyDescent="0.25">
      <c r="A5" s="99" t="s">
        <v>21</v>
      </c>
      <c r="B5" s="99" t="s">
        <v>22</v>
      </c>
      <c r="C5" s="99" t="s">
        <v>170</v>
      </c>
      <c r="D5" s="99" t="s">
        <v>24</v>
      </c>
      <c r="E5" s="172" t="s">
        <v>299</v>
      </c>
      <c r="F5" s="173" t="s">
        <v>300</v>
      </c>
      <c r="G5" s="173" t="s">
        <v>285</v>
      </c>
      <c r="H5" s="173" t="s">
        <v>301</v>
      </c>
      <c r="J5" s="6"/>
      <c r="K5" s="6"/>
      <c r="L5" s="6"/>
      <c r="M5" s="6"/>
    </row>
    <row r="6" spans="1:13" ht="17" thickTop="1" x14ac:dyDescent="0.2">
      <c r="A6" s="226">
        <v>5</v>
      </c>
      <c r="B6" s="226" t="s">
        <v>179</v>
      </c>
      <c r="C6" s="227">
        <v>33951693</v>
      </c>
      <c r="D6" s="228" t="s">
        <v>34</v>
      </c>
      <c r="E6" s="229" t="s">
        <v>302</v>
      </c>
      <c r="F6" s="229" t="s">
        <v>303</v>
      </c>
      <c r="G6" s="229" t="s">
        <v>304</v>
      </c>
      <c r="H6" s="229" t="s">
        <v>729</v>
      </c>
      <c r="I6" s="230"/>
      <c r="J6" s="4"/>
      <c r="K6" s="231"/>
      <c r="L6" s="4"/>
      <c r="M6" s="43"/>
    </row>
    <row r="7" spans="1:13" x14ac:dyDescent="0.2">
      <c r="A7" s="226">
        <v>15</v>
      </c>
      <c r="B7" s="226" t="s">
        <v>177</v>
      </c>
      <c r="C7" s="227">
        <v>28365618</v>
      </c>
      <c r="D7" s="232" t="s">
        <v>32</v>
      </c>
      <c r="E7" s="229" t="s">
        <v>305</v>
      </c>
      <c r="F7" s="229" t="s">
        <v>303</v>
      </c>
      <c r="G7" s="229" t="s">
        <v>306</v>
      </c>
      <c r="H7" s="229" t="s">
        <v>730</v>
      </c>
      <c r="I7" s="230"/>
      <c r="J7" s="4"/>
      <c r="K7" s="231"/>
      <c r="L7" s="4"/>
      <c r="M7" s="43"/>
    </row>
    <row r="8" spans="1:13" x14ac:dyDescent="0.2">
      <c r="A8" s="233">
        <v>8</v>
      </c>
      <c r="B8" s="233" t="s">
        <v>180</v>
      </c>
      <c r="C8" s="234">
        <v>9183596</v>
      </c>
      <c r="D8" s="235" t="s">
        <v>32</v>
      </c>
      <c r="E8" s="34" t="s">
        <v>307</v>
      </c>
      <c r="F8" s="34" t="s">
        <v>303</v>
      </c>
      <c r="G8" s="34" t="s">
        <v>308</v>
      </c>
      <c r="H8" s="34" t="s">
        <v>728</v>
      </c>
      <c r="I8" s="230"/>
      <c r="J8" s="4"/>
      <c r="K8" s="43"/>
      <c r="L8" s="4"/>
      <c r="M8" s="43"/>
    </row>
    <row r="9" spans="1:13" x14ac:dyDescent="0.2">
      <c r="A9" s="233">
        <v>11</v>
      </c>
      <c r="B9" s="233" t="s">
        <v>230</v>
      </c>
      <c r="C9" s="234">
        <v>89085801</v>
      </c>
      <c r="D9" s="235" t="s">
        <v>34</v>
      </c>
      <c r="E9" s="34" t="s">
        <v>309</v>
      </c>
      <c r="F9" s="34" t="s">
        <v>303</v>
      </c>
      <c r="G9" s="34" t="s">
        <v>310</v>
      </c>
      <c r="H9" s="34" t="s">
        <v>311</v>
      </c>
      <c r="I9" s="230"/>
      <c r="J9" s="4"/>
      <c r="K9" s="43"/>
      <c r="L9" s="4"/>
      <c r="M9" s="43"/>
    </row>
    <row r="10" spans="1:13" x14ac:dyDescent="0.2">
      <c r="A10" s="233">
        <v>9</v>
      </c>
      <c r="B10" s="233" t="s">
        <v>181</v>
      </c>
      <c r="C10" s="234">
        <v>107631312</v>
      </c>
      <c r="D10" s="235" t="s">
        <v>31</v>
      </c>
      <c r="E10" s="34" t="s">
        <v>312</v>
      </c>
      <c r="F10" s="34" t="s">
        <v>303</v>
      </c>
      <c r="G10" s="34" t="s">
        <v>313</v>
      </c>
      <c r="H10" s="34" t="s">
        <v>731</v>
      </c>
      <c r="I10" s="230"/>
      <c r="J10" s="4"/>
      <c r="K10" s="43"/>
      <c r="L10" s="4"/>
      <c r="M10" s="43"/>
    </row>
    <row r="11" spans="1:13" x14ac:dyDescent="0.2">
      <c r="A11" s="233">
        <v>19</v>
      </c>
      <c r="B11" s="233" t="s">
        <v>234</v>
      </c>
      <c r="C11" s="234">
        <v>4331940</v>
      </c>
      <c r="D11" s="235" t="s">
        <v>235</v>
      </c>
      <c r="E11" s="34" t="s">
        <v>248</v>
      </c>
      <c r="F11" s="34" t="s">
        <v>248</v>
      </c>
      <c r="G11" s="34" t="s">
        <v>248</v>
      </c>
      <c r="H11" s="34" t="s">
        <v>248</v>
      </c>
      <c r="I11" s="230"/>
      <c r="J11" s="4"/>
      <c r="K11" s="43"/>
      <c r="L11" s="4"/>
      <c r="M11" s="43"/>
    </row>
    <row r="12" spans="1:13" x14ac:dyDescent="0.2">
      <c r="A12" s="233">
        <v>1</v>
      </c>
      <c r="B12" s="233" t="s">
        <v>184</v>
      </c>
      <c r="C12" s="234">
        <v>34691983</v>
      </c>
      <c r="D12" s="235" t="s">
        <v>34</v>
      </c>
      <c r="E12" s="34" t="s">
        <v>314</v>
      </c>
      <c r="F12" s="34" t="s">
        <v>315</v>
      </c>
      <c r="G12" s="34" t="s">
        <v>248</v>
      </c>
      <c r="H12" s="34" t="s">
        <v>316</v>
      </c>
      <c r="I12" s="230"/>
      <c r="J12" s="4"/>
      <c r="K12" s="43"/>
      <c r="L12" s="4"/>
      <c r="M12" s="43"/>
    </row>
    <row r="13" spans="1:13" x14ac:dyDescent="0.2">
      <c r="A13" s="233">
        <v>15</v>
      </c>
      <c r="B13" s="233" t="s">
        <v>178</v>
      </c>
      <c r="C13" s="234">
        <v>90702129</v>
      </c>
      <c r="D13" s="235" t="s">
        <v>32</v>
      </c>
      <c r="E13" s="34" t="s">
        <v>317</v>
      </c>
      <c r="F13" s="34" t="s">
        <v>318</v>
      </c>
      <c r="G13" s="34" t="s">
        <v>319</v>
      </c>
      <c r="H13" s="34" t="s">
        <v>320</v>
      </c>
      <c r="I13" s="230"/>
      <c r="J13" s="4"/>
      <c r="K13" s="43"/>
      <c r="L13" s="4"/>
      <c r="M13" s="43"/>
    </row>
    <row r="14" spans="1:13" x14ac:dyDescent="0.2">
      <c r="A14" s="233">
        <v>6</v>
      </c>
      <c r="B14" s="233" t="s">
        <v>187</v>
      </c>
      <c r="C14" s="234">
        <v>40998167</v>
      </c>
      <c r="D14" s="235" t="s">
        <v>38</v>
      </c>
      <c r="E14" s="34" t="s">
        <v>324</v>
      </c>
      <c r="F14" s="34" t="s">
        <v>303</v>
      </c>
      <c r="G14" s="34" t="s">
        <v>325</v>
      </c>
      <c r="H14" s="34" t="s">
        <v>326</v>
      </c>
      <c r="I14" s="230"/>
      <c r="J14" s="4"/>
      <c r="K14" s="43"/>
      <c r="L14" s="4"/>
      <c r="M14" s="43"/>
    </row>
    <row r="15" spans="1:13" x14ac:dyDescent="0.2">
      <c r="A15" s="233">
        <v>7</v>
      </c>
      <c r="B15" s="233" t="s">
        <v>240</v>
      </c>
      <c r="C15" s="234">
        <v>82723089</v>
      </c>
      <c r="D15" s="235" t="s">
        <v>32</v>
      </c>
      <c r="E15" s="34" t="s">
        <v>321</v>
      </c>
      <c r="F15" s="34" t="s">
        <v>303</v>
      </c>
      <c r="G15" s="34" t="s">
        <v>322</v>
      </c>
      <c r="H15" s="34" t="s">
        <v>323</v>
      </c>
      <c r="I15" s="230"/>
      <c r="J15" s="4"/>
      <c r="K15" s="43"/>
      <c r="L15" s="4"/>
      <c r="M15" s="43"/>
    </row>
    <row r="16" spans="1:13" x14ac:dyDescent="0.2">
      <c r="A16" s="233">
        <v>19</v>
      </c>
      <c r="B16" s="233" t="s">
        <v>236</v>
      </c>
      <c r="C16" s="234">
        <v>19017862</v>
      </c>
      <c r="D16" s="235" t="s">
        <v>31</v>
      </c>
      <c r="E16" s="34" t="s">
        <v>335</v>
      </c>
      <c r="F16" s="34" t="s">
        <v>303</v>
      </c>
      <c r="G16" s="34" t="s">
        <v>336</v>
      </c>
      <c r="H16" s="34" t="s">
        <v>337</v>
      </c>
      <c r="I16" s="230"/>
      <c r="J16" s="4"/>
      <c r="K16" s="43"/>
      <c r="L16" s="4"/>
      <c r="M16" s="43"/>
    </row>
    <row r="17" spans="1:13" x14ac:dyDescent="0.2">
      <c r="A17" s="233">
        <v>4</v>
      </c>
      <c r="B17" s="233" t="s">
        <v>237</v>
      </c>
      <c r="C17" s="234">
        <v>44183941</v>
      </c>
      <c r="D17" s="235" t="s">
        <v>34</v>
      </c>
      <c r="E17" s="34" t="s">
        <v>327</v>
      </c>
      <c r="F17" s="34" t="s">
        <v>303</v>
      </c>
      <c r="G17" s="34" t="s">
        <v>328</v>
      </c>
      <c r="H17" s="34" t="s">
        <v>329</v>
      </c>
      <c r="I17" s="230"/>
      <c r="J17" s="4"/>
      <c r="K17" s="43"/>
      <c r="L17" s="4"/>
      <c r="M17" s="43"/>
    </row>
    <row r="18" spans="1:13" x14ac:dyDescent="0.2">
      <c r="A18" s="226">
        <v>16</v>
      </c>
      <c r="B18" s="226" t="s">
        <v>233</v>
      </c>
      <c r="C18" s="227">
        <v>90114833</v>
      </c>
      <c r="D18" s="232" t="s">
        <v>38</v>
      </c>
      <c r="E18" s="229" t="s">
        <v>333</v>
      </c>
      <c r="F18" s="229" t="s">
        <v>315</v>
      </c>
      <c r="G18" s="229" t="s">
        <v>334</v>
      </c>
      <c r="H18" s="229" t="s">
        <v>732</v>
      </c>
      <c r="I18" s="230"/>
      <c r="J18" s="4"/>
      <c r="K18" s="43"/>
      <c r="L18" s="4"/>
      <c r="M18" s="43"/>
    </row>
    <row r="19" spans="1:13" x14ac:dyDescent="0.2">
      <c r="A19" s="233">
        <v>2</v>
      </c>
      <c r="B19" s="233" t="s">
        <v>648</v>
      </c>
      <c r="C19" s="234">
        <v>38259872</v>
      </c>
      <c r="D19" s="235" t="s">
        <v>34</v>
      </c>
      <c r="E19" s="34" t="s">
        <v>344</v>
      </c>
      <c r="F19" s="34" t="s">
        <v>303</v>
      </c>
      <c r="G19" s="34" t="s">
        <v>345</v>
      </c>
      <c r="H19" s="34" t="s">
        <v>657</v>
      </c>
      <c r="I19" s="230"/>
      <c r="J19" s="4"/>
      <c r="K19" s="43"/>
      <c r="L19" s="4"/>
      <c r="M19" s="43"/>
    </row>
    <row r="20" spans="1:13" x14ac:dyDescent="0.2">
      <c r="A20" s="233">
        <v>12</v>
      </c>
      <c r="B20" s="233" t="s">
        <v>231</v>
      </c>
      <c r="C20" s="234">
        <v>58002599</v>
      </c>
      <c r="D20" s="235" t="s">
        <v>34</v>
      </c>
      <c r="E20" s="34" t="s">
        <v>341</v>
      </c>
      <c r="F20" s="34" t="s">
        <v>303</v>
      </c>
      <c r="G20" s="34" t="s">
        <v>342</v>
      </c>
      <c r="H20" s="34" t="s">
        <v>343</v>
      </c>
      <c r="I20" s="230"/>
      <c r="J20" s="4"/>
      <c r="K20" s="43"/>
      <c r="L20" s="4"/>
      <c r="M20" s="43"/>
    </row>
    <row r="21" spans="1:13" x14ac:dyDescent="0.2">
      <c r="A21" s="233">
        <v>5</v>
      </c>
      <c r="B21" s="233" t="s">
        <v>238</v>
      </c>
      <c r="C21" s="234">
        <v>76630789</v>
      </c>
      <c r="D21" s="235" t="s">
        <v>38</v>
      </c>
      <c r="E21" s="34" t="s">
        <v>338</v>
      </c>
      <c r="F21" s="34" t="s">
        <v>303</v>
      </c>
      <c r="G21" s="34" t="s">
        <v>339</v>
      </c>
      <c r="H21" s="34" t="s">
        <v>340</v>
      </c>
      <c r="I21" s="230"/>
      <c r="J21" s="4"/>
      <c r="K21" s="43"/>
      <c r="L21" s="4"/>
      <c r="M21" s="43"/>
    </row>
    <row r="22" spans="1:13" x14ac:dyDescent="0.2">
      <c r="A22" s="233">
        <v>6</v>
      </c>
      <c r="B22" s="233" t="s">
        <v>239</v>
      </c>
      <c r="C22" s="234">
        <v>31398591</v>
      </c>
      <c r="D22" s="235" t="s">
        <v>32</v>
      </c>
      <c r="E22" s="34" t="s">
        <v>330</v>
      </c>
      <c r="F22" s="34" t="s">
        <v>303</v>
      </c>
      <c r="G22" s="34" t="s">
        <v>331</v>
      </c>
      <c r="H22" s="34" t="s">
        <v>332</v>
      </c>
      <c r="I22" s="230"/>
      <c r="J22" s="4"/>
      <c r="K22" s="43"/>
      <c r="L22" s="4"/>
      <c r="M22" s="43"/>
    </row>
    <row r="23" spans="1:13" x14ac:dyDescent="0.2">
      <c r="I23" s="230"/>
      <c r="J23" s="4"/>
      <c r="K23" s="43"/>
      <c r="L23" s="4"/>
      <c r="M23" s="43"/>
    </row>
    <row r="24" spans="1:13" x14ac:dyDescent="0.2">
      <c r="A24" s="4"/>
      <c r="B24" s="4"/>
      <c r="C24" s="4"/>
      <c r="D24" s="4"/>
    </row>
    <row r="25" spans="1:13" x14ac:dyDescent="0.2">
      <c r="A25" s="4"/>
      <c r="B25" s="4"/>
      <c r="C25" s="4"/>
      <c r="D25" s="4"/>
    </row>
  </sheetData>
  <mergeCells count="2">
    <mergeCell ref="A2:H2"/>
    <mergeCell ref="A1:I1"/>
  </mergeCells>
  <conditionalFormatting sqref="K6:K23">
    <cfRule type="cellIs" dxfId="3" priority="1" operator="equal">
      <formula>"no"</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979F6-DB53-1542-BFBC-17ABB151986F}">
  <dimension ref="A1:V28"/>
  <sheetViews>
    <sheetView showGridLines="0" workbookViewId="0">
      <selection activeCell="A2" sqref="A2:P2"/>
    </sheetView>
  </sheetViews>
  <sheetFormatPr baseColWidth="10" defaultRowHeight="15" x14ac:dyDescent="0.2"/>
  <cols>
    <col min="2" max="2" width="4.6640625" bestFit="1" customWidth="1"/>
    <col min="3" max="3" width="18.5" customWidth="1"/>
    <col min="4" max="4" width="10.1640625" bestFit="1" customWidth="1"/>
    <col min="5" max="5" width="8" customWidth="1"/>
    <col min="6" max="6" width="3.6640625" bestFit="1" customWidth="1"/>
    <col min="7" max="16" width="8.83203125" customWidth="1"/>
  </cols>
  <sheetData>
    <row r="1" spans="1:22" ht="16" x14ac:dyDescent="0.2">
      <c r="A1" s="296" t="s">
        <v>773</v>
      </c>
    </row>
    <row r="2" spans="1:22" ht="136" customHeight="1" x14ac:dyDescent="0.2">
      <c r="A2" s="359" t="s">
        <v>348</v>
      </c>
      <c r="B2" s="359"/>
      <c r="C2" s="359"/>
      <c r="D2" s="359"/>
      <c r="E2" s="359"/>
      <c r="F2" s="359"/>
      <c r="G2" s="359"/>
      <c r="H2" s="359"/>
      <c r="I2" s="359"/>
      <c r="J2" s="359"/>
      <c r="K2" s="359"/>
      <c r="L2" s="359"/>
      <c r="M2" s="359"/>
      <c r="N2" s="359"/>
      <c r="O2" s="359"/>
      <c r="P2" s="359"/>
      <c r="Q2" s="191"/>
      <c r="R2" s="191"/>
    </row>
    <row r="3" spans="1:22" ht="16" x14ac:dyDescent="0.2">
      <c r="G3" s="375" t="s">
        <v>277</v>
      </c>
      <c r="H3" s="376"/>
      <c r="I3" s="376"/>
      <c r="J3" s="376"/>
      <c r="K3" s="377"/>
      <c r="L3" s="378" t="s">
        <v>278</v>
      </c>
      <c r="M3" s="378"/>
      <c r="N3" s="378"/>
      <c r="O3" s="378"/>
      <c r="P3" s="378"/>
      <c r="V3" s="238"/>
    </row>
    <row r="4" spans="1:22" ht="17" thickBot="1" x14ac:dyDescent="0.25">
      <c r="A4" s="210" t="s">
        <v>261</v>
      </c>
      <c r="B4" s="211" t="s">
        <v>21</v>
      </c>
      <c r="C4" s="211" t="s">
        <v>22</v>
      </c>
      <c r="D4" s="211" t="s">
        <v>170</v>
      </c>
      <c r="E4" s="211" t="s">
        <v>24</v>
      </c>
      <c r="F4" s="211" t="s">
        <v>25</v>
      </c>
      <c r="G4" s="60" t="s">
        <v>241</v>
      </c>
      <c r="H4" s="61" t="s">
        <v>27</v>
      </c>
      <c r="I4" s="62" t="s">
        <v>28</v>
      </c>
      <c r="J4" s="62" t="s">
        <v>29</v>
      </c>
      <c r="K4" s="197" t="s">
        <v>4</v>
      </c>
      <c r="L4" s="62" t="s">
        <v>241</v>
      </c>
      <c r="M4" s="61" t="s">
        <v>27</v>
      </c>
      <c r="N4" s="62" t="s">
        <v>28</v>
      </c>
      <c r="O4" s="62" t="s">
        <v>29</v>
      </c>
      <c r="P4" s="62" t="s">
        <v>4</v>
      </c>
      <c r="T4" s="207"/>
      <c r="V4" s="238"/>
    </row>
    <row r="5" spans="1:22" ht="16" thickTop="1" x14ac:dyDescent="0.2">
      <c r="A5" s="198" t="s">
        <v>262</v>
      </c>
      <c r="B5" s="222">
        <v>5</v>
      </c>
      <c r="C5" s="222" t="s">
        <v>179</v>
      </c>
      <c r="D5" s="222">
        <v>33951693</v>
      </c>
      <c r="E5" s="222" t="s">
        <v>34</v>
      </c>
      <c r="F5" s="222" t="s">
        <v>31</v>
      </c>
      <c r="G5" s="199">
        <v>4.82157E-2</v>
      </c>
      <c r="H5" s="200">
        <v>-6.9758399999999998E-2</v>
      </c>
      <c r="I5" s="201">
        <v>6.1449E-3</v>
      </c>
      <c r="J5" s="202">
        <v>7.2282899999999995E-30</v>
      </c>
      <c r="K5" s="203">
        <v>235563</v>
      </c>
      <c r="L5" s="223">
        <v>2.77846E-2</v>
      </c>
      <c r="M5" s="200">
        <v>-2.2535599999999999E-2</v>
      </c>
      <c r="N5" s="201">
        <v>5.9897800000000001E-3</v>
      </c>
      <c r="O5" s="202">
        <v>1.6832699999999999E-4</v>
      </c>
      <c r="P5" s="204">
        <v>405657</v>
      </c>
      <c r="T5" s="207"/>
      <c r="V5" s="238"/>
    </row>
    <row r="6" spans="1:22" x14ac:dyDescent="0.2">
      <c r="A6" s="198" t="s">
        <v>262</v>
      </c>
      <c r="B6" s="222">
        <v>15</v>
      </c>
      <c r="C6" s="222" t="s">
        <v>177</v>
      </c>
      <c r="D6" s="222">
        <v>28365618</v>
      </c>
      <c r="E6" s="222" t="s">
        <v>32</v>
      </c>
      <c r="F6" s="222" t="s">
        <v>31</v>
      </c>
      <c r="G6" s="199">
        <v>0.23002600000000001</v>
      </c>
      <c r="H6" s="200">
        <v>-1.8013100000000001E-2</v>
      </c>
      <c r="I6" s="201">
        <v>2.4737499999999998E-3</v>
      </c>
      <c r="J6" s="202">
        <v>3.2965099999999999E-13</v>
      </c>
      <c r="K6" s="203">
        <v>376768</v>
      </c>
      <c r="L6" s="223">
        <v>0.22140599999999999</v>
      </c>
      <c r="M6" s="200">
        <v>8.7668899999999994E-3</v>
      </c>
      <c r="N6" s="201">
        <v>2.4049900000000001E-3</v>
      </c>
      <c r="O6" s="202">
        <v>2.6709100000000001E-4</v>
      </c>
      <c r="P6" s="204">
        <v>405657</v>
      </c>
      <c r="T6" s="207"/>
      <c r="V6" s="238"/>
    </row>
    <row r="7" spans="1:22" x14ac:dyDescent="0.2">
      <c r="A7" t="s">
        <v>262</v>
      </c>
      <c r="B7" s="212">
        <v>11</v>
      </c>
      <c r="C7" s="212" t="s">
        <v>230</v>
      </c>
      <c r="D7" s="212">
        <v>89085801</v>
      </c>
      <c r="E7" s="212" t="s">
        <v>34</v>
      </c>
      <c r="F7" s="212" t="s">
        <v>31</v>
      </c>
      <c r="G7" s="205">
        <v>0.874081</v>
      </c>
      <c r="H7" s="196">
        <v>1.97489E-2</v>
      </c>
      <c r="I7" s="206">
        <v>3.1040600000000001E-3</v>
      </c>
      <c r="J7" s="207">
        <v>1.9875600000000001E-10</v>
      </c>
      <c r="K7" s="208">
        <v>385083</v>
      </c>
      <c r="L7" s="195">
        <v>0.874413</v>
      </c>
      <c r="M7" s="196">
        <v>1.3954100000000001E-2</v>
      </c>
      <c r="N7" s="206">
        <v>3.1076300000000001E-3</v>
      </c>
      <c r="O7" s="207">
        <v>7.1127800000000002E-6</v>
      </c>
      <c r="P7" s="209">
        <v>389159</v>
      </c>
      <c r="T7" s="207"/>
      <c r="V7" s="238"/>
    </row>
    <row r="8" spans="1:22" x14ac:dyDescent="0.2">
      <c r="A8" t="s">
        <v>262</v>
      </c>
      <c r="B8" s="212">
        <v>7</v>
      </c>
      <c r="C8" s="212" t="s">
        <v>193</v>
      </c>
      <c r="D8" s="212">
        <v>107116625</v>
      </c>
      <c r="E8" s="212" t="s">
        <v>194</v>
      </c>
      <c r="F8" s="212" t="s">
        <v>32</v>
      </c>
      <c r="G8" s="205">
        <v>0.49316599999999999</v>
      </c>
      <c r="H8" s="196">
        <v>-1.18456E-2</v>
      </c>
      <c r="I8" s="206">
        <v>2.03527E-3</v>
      </c>
      <c r="J8" s="207">
        <v>5.87907E-9</v>
      </c>
      <c r="K8" s="208">
        <v>394423</v>
      </c>
      <c r="L8" s="195">
        <v>0.49315199999999998</v>
      </c>
      <c r="M8" s="196">
        <v>-1.09237E-2</v>
      </c>
      <c r="N8" s="206">
        <v>2.0395299999999999E-3</v>
      </c>
      <c r="O8" s="207">
        <v>8.5087899999999995E-8</v>
      </c>
      <c r="P8" s="209">
        <v>395281</v>
      </c>
      <c r="T8" s="207"/>
      <c r="V8" s="238"/>
    </row>
    <row r="9" spans="1:22" x14ac:dyDescent="0.2">
      <c r="A9" t="s">
        <v>262</v>
      </c>
      <c r="B9" s="212">
        <v>8</v>
      </c>
      <c r="C9" s="212" t="s">
        <v>107</v>
      </c>
      <c r="D9" s="212">
        <v>59393273</v>
      </c>
      <c r="E9" s="212" t="s">
        <v>32</v>
      </c>
      <c r="F9" s="212" t="s">
        <v>31</v>
      </c>
      <c r="G9" s="205">
        <v>0.33388699999999999</v>
      </c>
      <c r="H9" s="196">
        <v>-1.21796E-2</v>
      </c>
      <c r="I9" s="206">
        <v>2.1333599999999999E-3</v>
      </c>
      <c r="J9" s="207">
        <v>1.13565E-8</v>
      </c>
      <c r="K9" s="208">
        <v>403448</v>
      </c>
      <c r="L9" s="195">
        <v>0.33389400000000002</v>
      </c>
      <c r="M9" s="196">
        <v>-1.1465299999999999E-2</v>
      </c>
      <c r="N9" s="206">
        <v>2.1378E-3</v>
      </c>
      <c r="O9" s="207">
        <v>8.1790499999999994E-8</v>
      </c>
      <c r="P9" s="209">
        <v>402830</v>
      </c>
      <c r="T9" s="207"/>
      <c r="V9" s="238"/>
    </row>
    <row r="10" spans="1:22" x14ac:dyDescent="0.2">
      <c r="A10" t="s">
        <v>262</v>
      </c>
      <c r="B10" s="212">
        <v>15</v>
      </c>
      <c r="C10" s="212" t="s">
        <v>178</v>
      </c>
      <c r="D10" s="212">
        <v>90702129</v>
      </c>
      <c r="E10" s="212" t="s">
        <v>32</v>
      </c>
      <c r="F10" s="212" t="s">
        <v>31</v>
      </c>
      <c r="G10" s="205">
        <v>0.76533700000000005</v>
      </c>
      <c r="H10" s="196">
        <v>-1.34197E-2</v>
      </c>
      <c r="I10" s="206">
        <v>2.4049900000000001E-3</v>
      </c>
      <c r="J10" s="207">
        <v>2.4060499999999999E-8</v>
      </c>
      <c r="K10" s="208">
        <v>393135</v>
      </c>
      <c r="L10" s="195">
        <v>0.76533600000000002</v>
      </c>
      <c r="M10" s="196">
        <v>-1.3080400000000001E-2</v>
      </c>
      <c r="N10" s="206">
        <v>2.4100599999999999E-3</v>
      </c>
      <c r="O10" s="207">
        <v>5.7175900000000003E-8</v>
      </c>
      <c r="P10" s="209">
        <v>393878</v>
      </c>
      <c r="T10" s="76"/>
      <c r="V10" s="238"/>
    </row>
    <row r="11" spans="1:22" x14ac:dyDescent="0.2">
      <c r="A11" t="s">
        <v>262</v>
      </c>
      <c r="B11" s="212">
        <v>6</v>
      </c>
      <c r="C11" s="212" t="s">
        <v>187</v>
      </c>
      <c r="D11" s="212">
        <v>40998167</v>
      </c>
      <c r="E11" s="212" t="s">
        <v>38</v>
      </c>
      <c r="F11" s="212" t="s">
        <v>34</v>
      </c>
      <c r="G11" s="205">
        <v>0.88802000000000003</v>
      </c>
      <c r="H11" s="196">
        <v>-1.7731199999999999E-2</v>
      </c>
      <c r="I11" s="206">
        <v>3.1813399999999999E-3</v>
      </c>
      <c r="J11" s="207">
        <v>2.4967699999999999E-8</v>
      </c>
      <c r="K11" s="208">
        <v>405774</v>
      </c>
      <c r="L11" s="195">
        <v>0.88802499999999995</v>
      </c>
      <c r="M11" s="196">
        <v>-1.7364399999999999E-2</v>
      </c>
      <c r="N11" s="206">
        <v>3.1879500000000002E-3</v>
      </c>
      <c r="O11" s="207">
        <v>5.1254499999999997E-8</v>
      </c>
      <c r="P11" s="209">
        <v>405657</v>
      </c>
      <c r="T11" s="207"/>
      <c r="V11" s="238"/>
    </row>
    <row r="12" spans="1:22" x14ac:dyDescent="0.2">
      <c r="A12" t="s">
        <v>262</v>
      </c>
      <c r="B12" s="212">
        <v>12</v>
      </c>
      <c r="C12" s="212" t="s">
        <v>40</v>
      </c>
      <c r="D12" s="212">
        <v>68665940</v>
      </c>
      <c r="E12" s="212" t="s">
        <v>34</v>
      </c>
      <c r="F12" s="212" t="s">
        <v>38</v>
      </c>
      <c r="G12" s="205">
        <v>0.41800300000000001</v>
      </c>
      <c r="H12" s="196">
        <v>-1.12494E-2</v>
      </c>
      <c r="I12" s="206">
        <v>2.03346E-3</v>
      </c>
      <c r="J12" s="207">
        <v>3.1633600000000002E-8</v>
      </c>
      <c r="K12" s="208">
        <v>405972</v>
      </c>
      <c r="L12" s="195">
        <v>0.418041</v>
      </c>
      <c r="M12" s="196">
        <v>-1.09713E-2</v>
      </c>
      <c r="N12" s="206">
        <v>2.0375800000000002E-3</v>
      </c>
      <c r="O12" s="207">
        <v>7.2650599999999998E-8</v>
      </c>
      <c r="P12" s="209">
        <v>405073</v>
      </c>
      <c r="T12" s="207"/>
      <c r="V12" s="238"/>
    </row>
    <row r="13" spans="1:22" x14ac:dyDescent="0.2">
      <c r="A13" s="198" t="s">
        <v>262</v>
      </c>
      <c r="B13" s="222">
        <v>16</v>
      </c>
      <c r="C13" s="222" t="s">
        <v>233</v>
      </c>
      <c r="D13" s="222">
        <v>90114833</v>
      </c>
      <c r="E13" s="222" t="s">
        <v>38</v>
      </c>
      <c r="F13" s="222" t="s">
        <v>34</v>
      </c>
      <c r="G13" s="199">
        <v>0.705291</v>
      </c>
      <c r="H13" s="200">
        <v>1.2449699999999999E-2</v>
      </c>
      <c r="I13" s="201">
        <v>2.2630300000000001E-3</v>
      </c>
      <c r="J13" s="202">
        <v>3.7694900000000002E-8</v>
      </c>
      <c r="K13" s="203">
        <v>383639</v>
      </c>
      <c r="L13" s="223">
        <v>0.70567899999999995</v>
      </c>
      <c r="M13" s="200">
        <v>5.3950300000000003E-3</v>
      </c>
      <c r="N13" s="201">
        <v>2.26261E-3</v>
      </c>
      <c r="O13" s="202">
        <v>1.7105800000000001E-2</v>
      </c>
      <c r="P13" s="204">
        <v>385999</v>
      </c>
      <c r="T13" s="76"/>
      <c r="V13" s="238"/>
    </row>
    <row r="14" spans="1:22" x14ac:dyDescent="0.2">
      <c r="A14" t="s">
        <v>262</v>
      </c>
      <c r="B14" s="212">
        <v>2</v>
      </c>
      <c r="C14" s="212" t="s">
        <v>648</v>
      </c>
      <c r="D14" s="212">
        <v>38259872</v>
      </c>
      <c r="E14" s="212" t="s">
        <v>34</v>
      </c>
      <c r="F14" s="212" t="s">
        <v>38</v>
      </c>
      <c r="G14" s="205">
        <v>0.82386099999999995</v>
      </c>
      <c r="H14" s="196">
        <v>-1.45396E-2</v>
      </c>
      <c r="I14" s="206">
        <v>2.6555799999999998E-3</v>
      </c>
      <c r="J14" s="207">
        <v>4.3720200000000001E-8</v>
      </c>
      <c r="K14" s="208">
        <v>399062</v>
      </c>
      <c r="L14" s="195">
        <v>0.82400300000000004</v>
      </c>
      <c r="M14" s="196">
        <v>-1.27376E-2</v>
      </c>
      <c r="N14" s="206">
        <v>2.6610499999999999E-3</v>
      </c>
      <c r="O14" s="207">
        <v>1.69565E-6</v>
      </c>
      <c r="P14" s="209">
        <v>398987</v>
      </c>
      <c r="T14" s="207"/>
      <c r="V14" s="238"/>
    </row>
    <row r="15" spans="1:22" x14ac:dyDescent="0.2">
      <c r="A15" t="s">
        <v>262</v>
      </c>
      <c r="B15" s="212">
        <v>6</v>
      </c>
      <c r="C15" s="212" t="s">
        <v>239</v>
      </c>
      <c r="D15" s="212">
        <v>31398591</v>
      </c>
      <c r="E15" s="212" t="s">
        <v>32</v>
      </c>
      <c r="F15" s="212" t="s">
        <v>31</v>
      </c>
      <c r="G15" s="205">
        <v>0.95338299999999998</v>
      </c>
      <c r="H15" s="196">
        <v>2.6065000000000001E-2</v>
      </c>
      <c r="I15" s="206">
        <v>4.7755799999999998E-3</v>
      </c>
      <c r="J15" s="207">
        <v>4.8159500000000002E-8</v>
      </c>
      <c r="K15" s="208">
        <v>402907</v>
      </c>
      <c r="L15" s="195">
        <v>0.95338100000000003</v>
      </c>
      <c r="M15" s="196">
        <v>2.36531E-2</v>
      </c>
      <c r="N15" s="206">
        <v>4.7852900000000002E-3</v>
      </c>
      <c r="O15" s="207">
        <v>7.6972700000000002E-7</v>
      </c>
      <c r="P15" s="209">
        <v>402080</v>
      </c>
      <c r="T15" s="207"/>
      <c r="V15" s="238"/>
    </row>
    <row r="16" spans="1:22" x14ac:dyDescent="0.2">
      <c r="A16" s="213" t="s">
        <v>251</v>
      </c>
      <c r="B16" s="214">
        <v>10</v>
      </c>
      <c r="C16" s="214" t="s">
        <v>349</v>
      </c>
      <c r="D16" s="214">
        <v>21838380</v>
      </c>
      <c r="E16" s="214" t="s">
        <v>34</v>
      </c>
      <c r="F16" s="214" t="s">
        <v>38</v>
      </c>
      <c r="G16" s="215">
        <v>0.52134516021771504</v>
      </c>
      <c r="H16" s="216">
        <v>1.09977819916929E-2</v>
      </c>
      <c r="I16" s="217">
        <v>2.01850080943186E-3</v>
      </c>
      <c r="J16" s="218">
        <v>5.0799173850253799E-8</v>
      </c>
      <c r="K16" s="219">
        <v>401669</v>
      </c>
      <c r="L16" s="220">
        <v>0.52130200000000004</v>
      </c>
      <c r="M16" s="216">
        <v>1.1241299999999999E-2</v>
      </c>
      <c r="N16" s="217">
        <v>2.0226200000000001E-3</v>
      </c>
      <c r="O16" s="218">
        <v>2.7321E-8</v>
      </c>
      <c r="P16" s="221">
        <v>401638</v>
      </c>
      <c r="T16" s="196"/>
      <c r="V16" s="238"/>
    </row>
    <row r="17" spans="1:22" x14ac:dyDescent="0.2">
      <c r="A17" t="s">
        <v>251</v>
      </c>
      <c r="B17" s="212">
        <v>16</v>
      </c>
      <c r="C17" s="212" t="s">
        <v>351</v>
      </c>
      <c r="D17" s="212">
        <v>70687185</v>
      </c>
      <c r="E17" s="212" t="s">
        <v>32</v>
      </c>
      <c r="F17" s="212" t="s">
        <v>31</v>
      </c>
      <c r="G17" s="205">
        <v>0.95101958981338797</v>
      </c>
      <c r="H17" s="196">
        <v>-2.5396144472452101E-2</v>
      </c>
      <c r="I17" s="206">
        <v>4.6722845123118696E-3</v>
      </c>
      <c r="J17" s="207">
        <v>5.4646789534265398E-8</v>
      </c>
      <c r="K17" s="208">
        <v>401328</v>
      </c>
      <c r="L17" s="195">
        <v>0.95102399999999998</v>
      </c>
      <c r="M17" s="196">
        <v>-2.6357499999999999E-2</v>
      </c>
      <c r="N17" s="206">
        <v>4.6822599999999997E-3</v>
      </c>
      <c r="O17" s="207">
        <v>1.8101999999999999E-8</v>
      </c>
      <c r="P17" s="209">
        <v>401539</v>
      </c>
      <c r="V17" s="76"/>
    </row>
    <row r="18" spans="1:22" x14ac:dyDescent="0.2">
      <c r="A18" t="s">
        <v>251</v>
      </c>
      <c r="B18" s="212">
        <v>1</v>
      </c>
      <c r="C18" s="212" t="s">
        <v>350</v>
      </c>
      <c r="D18" s="212">
        <v>214150821</v>
      </c>
      <c r="E18" s="212" t="s">
        <v>31</v>
      </c>
      <c r="F18" s="212" t="s">
        <v>34</v>
      </c>
      <c r="G18" s="205">
        <v>0.96532056189832505</v>
      </c>
      <c r="H18" s="196">
        <v>2.9817096510884399E-2</v>
      </c>
      <c r="I18" s="206">
        <v>5.4915435603747299E-3</v>
      </c>
      <c r="J18" s="207">
        <v>5.6468306245542601E-8</v>
      </c>
      <c r="K18" s="208">
        <v>405367</v>
      </c>
      <c r="L18" s="195">
        <v>0.96531999999999996</v>
      </c>
      <c r="M18" s="196">
        <v>3.0329399999999999E-2</v>
      </c>
      <c r="N18" s="206">
        <v>5.5029600000000003E-3</v>
      </c>
      <c r="O18" s="207">
        <v>3.5584899999999999E-8</v>
      </c>
      <c r="P18" s="209">
        <v>404457</v>
      </c>
      <c r="V18" s="238"/>
    </row>
    <row r="19" spans="1:22" x14ac:dyDescent="0.2">
      <c r="A19" t="s">
        <v>251</v>
      </c>
      <c r="B19" s="212">
        <v>7</v>
      </c>
      <c r="C19" s="212" t="s">
        <v>122</v>
      </c>
      <c r="D19" s="212">
        <v>104618318</v>
      </c>
      <c r="E19" s="212" t="s">
        <v>34</v>
      </c>
      <c r="F19" s="212" t="s">
        <v>38</v>
      </c>
      <c r="G19" s="205">
        <v>0.53653748127548395</v>
      </c>
      <c r="H19" s="196">
        <v>1.11487120832623E-2</v>
      </c>
      <c r="I19" s="206">
        <v>2.0539006385288201E-3</v>
      </c>
      <c r="J19" s="207">
        <v>5.6967375351285997E-8</v>
      </c>
      <c r="K19" s="208">
        <v>388984</v>
      </c>
      <c r="L19" s="195">
        <v>0.53657100000000002</v>
      </c>
      <c r="M19" s="196">
        <v>1.23981E-2</v>
      </c>
      <c r="N19" s="206">
        <v>2.0582E-3</v>
      </c>
      <c r="O19" s="207">
        <v>1.7041199999999999E-9</v>
      </c>
      <c r="P19" s="209">
        <v>389244</v>
      </c>
      <c r="V19" s="239"/>
    </row>
    <row r="20" spans="1:22" x14ac:dyDescent="0.2">
      <c r="A20" t="s">
        <v>251</v>
      </c>
      <c r="B20" s="212">
        <v>7</v>
      </c>
      <c r="C20" s="212" t="s">
        <v>84</v>
      </c>
      <c r="D20" s="212">
        <v>133536351</v>
      </c>
      <c r="E20" s="212" t="s">
        <v>32</v>
      </c>
      <c r="F20" s="212" t="s">
        <v>34</v>
      </c>
      <c r="G20" s="205">
        <v>0.217024339090827</v>
      </c>
      <c r="H20" s="196">
        <v>1.33007981357114E-2</v>
      </c>
      <c r="I20" s="206">
        <v>2.4576716738091901E-3</v>
      </c>
      <c r="J20" s="207">
        <v>6.2341826328840406E-8</v>
      </c>
      <c r="K20" s="208">
        <v>398372</v>
      </c>
      <c r="L20" s="195">
        <v>0.217028</v>
      </c>
      <c r="M20" s="196">
        <v>1.35849E-2</v>
      </c>
      <c r="N20" s="206">
        <v>2.4627500000000001E-3</v>
      </c>
      <c r="O20" s="207">
        <v>3.4650500000000003E-8</v>
      </c>
      <c r="P20" s="209">
        <v>397843</v>
      </c>
      <c r="V20" s="239"/>
    </row>
    <row r="21" spans="1:22" x14ac:dyDescent="0.2">
      <c r="A21" t="s">
        <v>251</v>
      </c>
      <c r="B21" s="212">
        <v>1</v>
      </c>
      <c r="C21" s="212" t="s">
        <v>182</v>
      </c>
      <c r="D21" s="212">
        <v>27335529</v>
      </c>
      <c r="E21" s="212" t="s">
        <v>183</v>
      </c>
      <c r="F21" s="212" t="s">
        <v>31</v>
      </c>
      <c r="G21" s="205">
        <v>0.97784099999999996</v>
      </c>
      <c r="H21" s="196">
        <v>3.70459E-2</v>
      </c>
      <c r="I21" s="206">
        <v>6.8562199999999997E-3</v>
      </c>
      <c r="J21" s="207">
        <v>6.5440799999999999E-8</v>
      </c>
      <c r="K21" s="208">
        <v>400949</v>
      </c>
      <c r="L21" s="195">
        <v>0.97787599999999997</v>
      </c>
      <c r="M21" s="196">
        <v>3.9495000000000002E-2</v>
      </c>
      <c r="N21" s="206">
        <v>6.8717700000000001E-3</v>
      </c>
      <c r="O21" s="207">
        <v>9.0611399999999992E-9</v>
      </c>
      <c r="P21" s="209">
        <v>401354</v>
      </c>
      <c r="V21" s="239"/>
    </row>
    <row r="22" spans="1:22" x14ac:dyDescent="0.2">
      <c r="A22" t="s">
        <v>251</v>
      </c>
      <c r="B22" s="212">
        <v>19</v>
      </c>
      <c r="C22" s="212" t="s">
        <v>56</v>
      </c>
      <c r="D22" s="212">
        <v>54658102</v>
      </c>
      <c r="E22" s="212" t="s">
        <v>34</v>
      </c>
      <c r="F22" s="212" t="s">
        <v>31</v>
      </c>
      <c r="G22" s="205">
        <v>0.57572561761591601</v>
      </c>
      <c r="H22" s="196">
        <v>-1.11387759466885E-2</v>
      </c>
      <c r="I22" s="206">
        <v>2.0694055689921701E-3</v>
      </c>
      <c r="J22" s="207">
        <v>7.3418840779540494E-8</v>
      </c>
      <c r="K22" s="208">
        <v>390692</v>
      </c>
      <c r="L22" s="195">
        <v>0.57573700000000005</v>
      </c>
      <c r="M22" s="196">
        <v>-1.1638000000000001E-2</v>
      </c>
      <c r="N22" s="206">
        <v>2.0738200000000001E-3</v>
      </c>
      <c r="O22" s="207">
        <v>2.00156E-8</v>
      </c>
      <c r="P22" s="209">
        <v>390312</v>
      </c>
    </row>
    <row r="23" spans="1:22" x14ac:dyDescent="0.2">
      <c r="A23" t="s">
        <v>251</v>
      </c>
      <c r="B23" s="212">
        <v>6</v>
      </c>
      <c r="C23" s="212" t="s">
        <v>139</v>
      </c>
      <c r="D23" s="212">
        <v>25619007</v>
      </c>
      <c r="E23" s="212" t="s">
        <v>32</v>
      </c>
      <c r="F23" s="212" t="s">
        <v>34</v>
      </c>
      <c r="G23" s="205">
        <v>0.87196848181599795</v>
      </c>
      <c r="H23" s="196">
        <v>1.6121911311874699E-2</v>
      </c>
      <c r="I23" s="206">
        <v>3.0049701327456301E-3</v>
      </c>
      <c r="J23" s="207">
        <v>8.09124308787515E-8</v>
      </c>
      <c r="K23" s="208">
        <v>403289</v>
      </c>
      <c r="L23" s="195">
        <v>0.872004</v>
      </c>
      <c r="M23" s="196">
        <v>1.6690099999999999E-2</v>
      </c>
      <c r="N23" s="206">
        <v>3.0113000000000002E-3</v>
      </c>
      <c r="O23" s="207">
        <v>2.9820099999999997E-8</v>
      </c>
      <c r="P23" s="209">
        <v>405128</v>
      </c>
    </row>
    <row r="24" spans="1:22" x14ac:dyDescent="0.2">
      <c r="A24" t="s">
        <v>251</v>
      </c>
      <c r="B24" s="212">
        <v>5</v>
      </c>
      <c r="C24" s="212" t="s">
        <v>353</v>
      </c>
      <c r="D24" s="212">
        <v>87959033</v>
      </c>
      <c r="E24" s="212" t="s">
        <v>31</v>
      </c>
      <c r="F24" s="212" t="s">
        <v>32</v>
      </c>
      <c r="G24" s="205">
        <v>0.708182711807264</v>
      </c>
      <c r="H24" s="196">
        <v>1.1815590091353899E-2</v>
      </c>
      <c r="I24" s="206">
        <v>2.2105040107711E-3</v>
      </c>
      <c r="J24" s="207">
        <v>9.0316357167336703E-8</v>
      </c>
      <c r="K24" s="208">
        <v>405293</v>
      </c>
      <c r="L24" s="195">
        <v>0.70819500000000002</v>
      </c>
      <c r="M24" s="196">
        <v>1.2606300000000001E-2</v>
      </c>
      <c r="N24" s="206">
        <v>2.2151699999999998E-3</v>
      </c>
      <c r="O24" s="207">
        <v>1.26375E-8</v>
      </c>
      <c r="P24" s="209">
        <v>404346</v>
      </c>
    </row>
    <row r="25" spans="1:22" x14ac:dyDescent="0.2">
      <c r="A25" t="s">
        <v>251</v>
      </c>
      <c r="B25" s="212">
        <v>1</v>
      </c>
      <c r="C25" s="212" t="s">
        <v>135</v>
      </c>
      <c r="D25" s="212">
        <v>154994978</v>
      </c>
      <c r="E25" s="212" t="s">
        <v>31</v>
      </c>
      <c r="F25" s="212" t="s">
        <v>38</v>
      </c>
      <c r="G25" s="205">
        <v>0.73451</v>
      </c>
      <c r="H25" s="196">
        <v>1.21428E-2</v>
      </c>
      <c r="I25" s="206">
        <v>2.2800799999999999E-3</v>
      </c>
      <c r="J25" s="207">
        <v>1.00625E-7</v>
      </c>
      <c r="K25" s="208">
        <v>402833</v>
      </c>
      <c r="L25" s="195">
        <v>0.73457700000000004</v>
      </c>
      <c r="M25" s="196">
        <v>1.2888500000000001E-2</v>
      </c>
      <c r="N25" s="206">
        <v>2.2848600000000001E-3</v>
      </c>
      <c r="O25" s="207">
        <v>1.6923499999999999E-8</v>
      </c>
      <c r="P25" s="209">
        <v>402827</v>
      </c>
    </row>
    <row r="26" spans="1:22" x14ac:dyDescent="0.2">
      <c r="A26" t="s">
        <v>251</v>
      </c>
      <c r="B26" s="212">
        <v>10</v>
      </c>
      <c r="C26" s="212" t="s">
        <v>352</v>
      </c>
      <c r="D26" s="212">
        <v>81919800</v>
      </c>
      <c r="E26" s="212" t="s">
        <v>38</v>
      </c>
      <c r="F26" s="212" t="s">
        <v>34</v>
      </c>
      <c r="G26" s="205">
        <v>0.35662821416945301</v>
      </c>
      <c r="H26" s="196">
        <v>1.1201194480384501E-2</v>
      </c>
      <c r="I26" s="206">
        <v>2.1078908985881898E-3</v>
      </c>
      <c r="J26" s="207">
        <v>1.07283107282112E-7</v>
      </c>
      <c r="K26" s="208">
        <v>400296</v>
      </c>
      <c r="L26" s="195">
        <v>0.35664899999999999</v>
      </c>
      <c r="M26" s="196">
        <v>1.1623400000000001E-2</v>
      </c>
      <c r="N26" s="206">
        <v>2.1121899999999999E-3</v>
      </c>
      <c r="O26" s="207">
        <v>3.7336399999999999E-8</v>
      </c>
      <c r="P26" s="209">
        <v>400553</v>
      </c>
    </row>
    <row r="27" spans="1:22" x14ac:dyDescent="0.2">
      <c r="A27" t="s">
        <v>251</v>
      </c>
      <c r="B27" s="212">
        <v>10</v>
      </c>
      <c r="C27" s="212" t="s">
        <v>354</v>
      </c>
      <c r="D27" s="212">
        <v>65174698</v>
      </c>
      <c r="E27" s="212" t="s">
        <v>31</v>
      </c>
      <c r="F27" s="212" t="s">
        <v>347</v>
      </c>
      <c r="G27" s="205">
        <v>0.54062214000254205</v>
      </c>
      <c r="H27" s="196">
        <v>1.08660116285222E-2</v>
      </c>
      <c r="I27" s="206">
        <v>2.0589838898488399E-3</v>
      </c>
      <c r="J27" s="207">
        <v>1.3105395209883801E-7</v>
      </c>
      <c r="K27" s="208">
        <v>388225</v>
      </c>
      <c r="L27" s="195">
        <v>0.54063600000000001</v>
      </c>
      <c r="M27" s="196">
        <v>1.1531700000000001E-2</v>
      </c>
      <c r="N27" s="206">
        <v>2.0632799999999998E-3</v>
      </c>
      <c r="O27" s="207">
        <v>2.28363E-8</v>
      </c>
      <c r="P27" s="209">
        <v>387824</v>
      </c>
    </row>
    <row r="28" spans="1:22" x14ac:dyDescent="0.2">
      <c r="A28" t="s">
        <v>251</v>
      </c>
      <c r="B28" s="212">
        <v>13</v>
      </c>
      <c r="C28" s="212" t="s">
        <v>252</v>
      </c>
      <c r="D28" s="212">
        <v>55695608</v>
      </c>
      <c r="E28" s="212" t="s">
        <v>38</v>
      </c>
      <c r="F28" s="212" t="s">
        <v>222</v>
      </c>
      <c r="G28" s="205">
        <v>0.71507845199991105</v>
      </c>
      <c r="H28" s="196">
        <v>1.12974180980223E-2</v>
      </c>
      <c r="I28" s="206">
        <v>2.23113028817171E-3</v>
      </c>
      <c r="J28" s="207">
        <v>4.1154136484728898E-7</v>
      </c>
      <c r="K28" s="208">
        <v>401125</v>
      </c>
      <c r="L28" s="195">
        <v>0.71509</v>
      </c>
      <c r="M28" s="196">
        <v>1.2448300000000001E-2</v>
      </c>
      <c r="N28" s="206">
        <v>2.23588E-3</v>
      </c>
      <c r="O28" s="207">
        <v>2.5839500000000001E-8</v>
      </c>
      <c r="P28" s="209">
        <v>402577</v>
      </c>
    </row>
  </sheetData>
  <sortState xmlns:xlrd2="http://schemas.microsoft.com/office/spreadsheetml/2017/richdata2" ref="V3:V21">
    <sortCondition ref="V3:V21"/>
  </sortState>
  <mergeCells count="3">
    <mergeCell ref="A2:P2"/>
    <mergeCell ref="G3:K3"/>
    <mergeCell ref="L3:P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96DC-EB6E-D346-B8FD-28BE6DD426AD}">
  <dimension ref="A1:Q24"/>
  <sheetViews>
    <sheetView showGridLines="0" workbookViewId="0">
      <selection activeCell="A2" sqref="A2:N2"/>
    </sheetView>
  </sheetViews>
  <sheetFormatPr baseColWidth="10" defaultRowHeight="16" x14ac:dyDescent="0.2"/>
  <cols>
    <col min="1" max="1" width="6.83203125" style="4" customWidth="1"/>
    <col min="2" max="2" width="12.83203125" style="4" customWidth="1"/>
    <col min="3" max="3" width="10.83203125" style="4"/>
    <col min="4" max="4" width="6.83203125" style="4" customWidth="1"/>
    <col min="5" max="14" width="10.5" style="4" customWidth="1"/>
    <col min="15" max="16384" width="10.83203125" style="4"/>
  </cols>
  <sheetData>
    <row r="1" spans="1:17" x14ac:dyDescent="0.2">
      <c r="A1" s="355" t="s">
        <v>774</v>
      </c>
      <c r="B1" s="355"/>
      <c r="C1" s="355"/>
      <c r="D1" s="355"/>
      <c r="E1" s="355"/>
      <c r="F1" s="355"/>
      <c r="G1" s="355"/>
      <c r="H1" s="355"/>
      <c r="I1" s="355"/>
      <c r="J1" s="355"/>
      <c r="K1" s="355"/>
      <c r="L1" s="355"/>
      <c r="M1" s="355"/>
      <c r="N1" s="355"/>
    </row>
    <row r="2" spans="1:17" ht="127" customHeight="1" x14ac:dyDescent="0.2">
      <c r="A2" s="341" t="s">
        <v>727</v>
      </c>
      <c r="B2" s="341"/>
      <c r="C2" s="341"/>
      <c r="D2" s="341"/>
      <c r="E2" s="341"/>
      <c r="F2" s="341"/>
      <c r="G2" s="341"/>
      <c r="H2" s="341"/>
      <c r="I2" s="341"/>
      <c r="J2" s="341"/>
      <c r="K2" s="341"/>
      <c r="L2" s="341"/>
      <c r="M2" s="341"/>
      <c r="N2" s="341"/>
    </row>
    <row r="4" spans="1:17" x14ac:dyDescent="0.2">
      <c r="E4" s="379" t="s">
        <v>257</v>
      </c>
      <c r="F4" s="378"/>
      <c r="G4" s="378"/>
      <c r="H4" s="378"/>
      <c r="I4" s="378"/>
      <c r="J4" s="379" t="s">
        <v>258</v>
      </c>
      <c r="K4" s="378"/>
      <c r="L4" s="378"/>
      <c r="M4" s="378"/>
      <c r="N4" s="378"/>
    </row>
    <row r="5" spans="1:17" ht="17" thickBot="1" x14ac:dyDescent="0.25">
      <c r="A5" s="5" t="s">
        <v>21</v>
      </c>
      <c r="B5" s="5" t="s">
        <v>22</v>
      </c>
      <c r="C5" s="33" t="s">
        <v>170</v>
      </c>
      <c r="D5" s="33" t="s">
        <v>24</v>
      </c>
      <c r="E5" s="60" t="s">
        <v>241</v>
      </c>
      <c r="F5" s="61" t="s">
        <v>27</v>
      </c>
      <c r="G5" s="62" t="s">
        <v>28</v>
      </c>
      <c r="H5" s="62" t="s">
        <v>29</v>
      </c>
      <c r="I5" s="62" t="s">
        <v>4</v>
      </c>
      <c r="J5" s="60" t="s">
        <v>241</v>
      </c>
      <c r="K5" s="61" t="s">
        <v>27</v>
      </c>
      <c r="L5" s="62" t="s">
        <v>28</v>
      </c>
      <c r="M5" s="62" t="s">
        <v>29</v>
      </c>
      <c r="N5" s="62" t="s">
        <v>4</v>
      </c>
    </row>
    <row r="6" spans="1:17" ht="17" thickTop="1" x14ac:dyDescent="0.2">
      <c r="A6" s="10">
        <v>7</v>
      </c>
      <c r="B6" s="4" t="s">
        <v>122</v>
      </c>
      <c r="C6" s="10">
        <v>104618318</v>
      </c>
      <c r="D6" s="10" t="s">
        <v>34</v>
      </c>
      <c r="E6" s="16">
        <v>0.53653748127548395</v>
      </c>
      <c r="F6" s="13">
        <v>1.11487120832623E-2</v>
      </c>
      <c r="G6" s="75">
        <v>2.0539006385288201E-3</v>
      </c>
      <c r="H6" s="26">
        <v>5.6967375351285997E-8</v>
      </c>
      <c r="I6" s="15">
        <v>388984</v>
      </c>
      <c r="J6" s="16">
        <v>0.53736799999999996</v>
      </c>
      <c r="K6" s="13">
        <v>1.17532E-2</v>
      </c>
      <c r="L6" s="75">
        <v>2.0375800000000002E-3</v>
      </c>
      <c r="M6" s="26">
        <v>8.0115399999999998E-9</v>
      </c>
      <c r="N6" s="15">
        <v>400698</v>
      </c>
      <c r="O6"/>
    </row>
    <row r="7" spans="1:17" x14ac:dyDescent="0.2">
      <c r="A7" s="10">
        <v>10</v>
      </c>
      <c r="B7" s="4" t="s">
        <v>104</v>
      </c>
      <c r="C7" s="10">
        <v>94839724</v>
      </c>
      <c r="D7" s="10" t="s">
        <v>31</v>
      </c>
      <c r="E7" s="16">
        <v>0.54817000575157504</v>
      </c>
      <c r="F7" s="13">
        <v>-1.0927769251096E-2</v>
      </c>
      <c r="G7" s="75">
        <v>2.0164764281502298E-3</v>
      </c>
      <c r="H7" s="26">
        <v>5.9853002186582704E-8</v>
      </c>
      <c r="I7" s="15">
        <v>405206</v>
      </c>
      <c r="J7" s="16">
        <v>0.54831200000000002</v>
      </c>
      <c r="K7" s="13">
        <v>-1.09611E-2</v>
      </c>
      <c r="L7" s="75">
        <v>2.0000600000000001E-3</v>
      </c>
      <c r="M7" s="26">
        <v>4.2440000000000002E-8</v>
      </c>
      <c r="N7" s="15">
        <v>417452</v>
      </c>
      <c r="O7"/>
    </row>
    <row r="8" spans="1:17" x14ac:dyDescent="0.2">
      <c r="A8" s="10">
        <v>7</v>
      </c>
      <c r="B8" s="4" t="s">
        <v>84</v>
      </c>
      <c r="C8" s="10">
        <v>133536351</v>
      </c>
      <c r="D8" s="10" t="s">
        <v>32</v>
      </c>
      <c r="E8" s="16">
        <v>0.217024339090827</v>
      </c>
      <c r="F8" s="13">
        <v>1.33007981357114E-2</v>
      </c>
      <c r="G8" s="75">
        <v>2.4576716738091901E-3</v>
      </c>
      <c r="H8" s="26">
        <v>6.2341826328840406E-8</v>
      </c>
      <c r="I8" s="15">
        <v>398372</v>
      </c>
      <c r="J8" s="16">
        <v>0.21731500000000001</v>
      </c>
      <c r="K8" s="13">
        <v>1.38826E-2</v>
      </c>
      <c r="L8" s="75">
        <v>2.43596E-3</v>
      </c>
      <c r="M8" s="26">
        <v>1.2049399999999999E-8</v>
      </c>
      <c r="N8" s="15">
        <v>409769</v>
      </c>
      <c r="O8"/>
      <c r="Q8"/>
    </row>
    <row r="9" spans="1:17" x14ac:dyDescent="0.2">
      <c r="A9" s="10">
        <v>1</v>
      </c>
      <c r="B9" s="4" t="s">
        <v>182</v>
      </c>
      <c r="C9" s="10">
        <v>27335529</v>
      </c>
      <c r="D9" s="10" t="s">
        <v>183</v>
      </c>
      <c r="E9" s="16">
        <v>0.97784099999999996</v>
      </c>
      <c r="F9" s="13">
        <v>3.70459E-2</v>
      </c>
      <c r="G9" s="75">
        <v>6.8562199999999997E-3</v>
      </c>
      <c r="H9" s="26">
        <v>6.5440799999999999E-8</v>
      </c>
      <c r="I9" s="15">
        <v>400949</v>
      </c>
      <c r="J9" s="16">
        <v>0.97769600000000001</v>
      </c>
      <c r="K9" s="13">
        <v>4.05533E-2</v>
      </c>
      <c r="L9" s="75">
        <v>6.7746000000000004E-3</v>
      </c>
      <c r="M9" s="26">
        <v>2.1495799999999999E-9</v>
      </c>
      <c r="N9" s="15">
        <v>413236</v>
      </c>
      <c r="O9"/>
      <c r="Q9"/>
    </row>
    <row r="10" spans="1:17" x14ac:dyDescent="0.2">
      <c r="A10" s="10">
        <v>19</v>
      </c>
      <c r="B10" s="4" t="s">
        <v>56</v>
      </c>
      <c r="C10" s="10">
        <v>54658102</v>
      </c>
      <c r="D10" s="10" t="s">
        <v>34</v>
      </c>
      <c r="E10" s="16">
        <v>0.57572561761591601</v>
      </c>
      <c r="F10" s="13">
        <v>-1.11387759466885E-2</v>
      </c>
      <c r="G10" s="75">
        <v>2.0694055689921701E-3</v>
      </c>
      <c r="H10" s="26">
        <v>7.3418840779540494E-8</v>
      </c>
      <c r="I10" s="15">
        <v>390692</v>
      </c>
      <c r="J10" s="16">
        <v>0.57483799999999996</v>
      </c>
      <c r="K10" s="13">
        <v>-1.20363E-2</v>
      </c>
      <c r="L10" s="75">
        <v>2.05119E-3</v>
      </c>
      <c r="M10" s="26">
        <v>4.4119100000000003E-9</v>
      </c>
      <c r="N10" s="15">
        <v>402199</v>
      </c>
      <c r="O10"/>
    </row>
    <row r="11" spans="1:17" x14ac:dyDescent="0.2">
      <c r="A11" s="10">
        <v>6</v>
      </c>
      <c r="B11" s="4" t="s">
        <v>139</v>
      </c>
      <c r="C11" s="10">
        <v>25619007</v>
      </c>
      <c r="D11" s="10" t="s">
        <v>32</v>
      </c>
      <c r="E11" s="16">
        <v>0.87196848181599795</v>
      </c>
      <c r="F11" s="13">
        <v>1.6121911311874699E-2</v>
      </c>
      <c r="G11" s="75">
        <v>3.0049701327456301E-3</v>
      </c>
      <c r="H11" s="26">
        <v>8.09124308787515E-8</v>
      </c>
      <c r="I11" s="15">
        <v>403289</v>
      </c>
      <c r="J11" s="16">
        <v>0.87128399999999995</v>
      </c>
      <c r="K11" s="13">
        <v>1.6875399999999999E-2</v>
      </c>
      <c r="L11" s="75">
        <v>2.9740600000000002E-3</v>
      </c>
      <c r="M11" s="26">
        <v>1.39341E-8</v>
      </c>
      <c r="N11" s="15">
        <v>416932</v>
      </c>
      <c r="O11"/>
    </row>
    <row r="12" spans="1:17" x14ac:dyDescent="0.2">
      <c r="A12" s="106">
        <v>16</v>
      </c>
      <c r="B12" s="107" t="s">
        <v>254</v>
      </c>
      <c r="C12" s="106">
        <v>11906659</v>
      </c>
      <c r="D12" s="106" t="s">
        <v>38</v>
      </c>
      <c r="E12" s="108">
        <v>0.725625075005913</v>
      </c>
      <c r="F12" s="109">
        <v>-1.2168944005010399E-2</v>
      </c>
      <c r="G12" s="110">
        <v>2.2688450005968999E-3</v>
      </c>
      <c r="H12" s="111">
        <v>8.1625878361838499E-8</v>
      </c>
      <c r="I12" s="112">
        <v>398412</v>
      </c>
      <c r="J12" s="108">
        <v>0.726827</v>
      </c>
      <c r="K12" s="109">
        <v>-1.3702499999999999E-2</v>
      </c>
      <c r="L12" s="110">
        <v>2.2525700000000002E-3</v>
      </c>
      <c r="M12" s="111">
        <v>1.1791600000000001E-9</v>
      </c>
      <c r="N12" s="112">
        <v>410512</v>
      </c>
      <c r="O12"/>
    </row>
    <row r="13" spans="1:17" x14ac:dyDescent="0.2">
      <c r="A13" s="10">
        <v>5</v>
      </c>
      <c r="B13" s="4" t="s">
        <v>37</v>
      </c>
      <c r="C13" s="10">
        <v>87940026</v>
      </c>
      <c r="D13" s="10" t="s">
        <v>38</v>
      </c>
      <c r="E13" s="16">
        <v>0.290818191809735</v>
      </c>
      <c r="F13" s="13">
        <v>-1.1812428358976199E-2</v>
      </c>
      <c r="G13" s="75">
        <v>2.2146252573412299E-3</v>
      </c>
      <c r="H13" s="26">
        <v>9.6164059041869397E-8</v>
      </c>
      <c r="I13" s="15">
        <v>403583</v>
      </c>
      <c r="J13" s="16">
        <v>0.29046899999999998</v>
      </c>
      <c r="K13" s="13">
        <v>-1.32137E-2</v>
      </c>
      <c r="L13" s="75">
        <v>2.1975300000000001E-3</v>
      </c>
      <c r="M13" s="26">
        <v>1.82146E-9</v>
      </c>
      <c r="N13" s="15">
        <v>415539</v>
      </c>
      <c r="O13"/>
    </row>
    <row r="14" spans="1:17" x14ac:dyDescent="0.2">
      <c r="A14" s="10">
        <v>16</v>
      </c>
      <c r="B14" s="4" t="s">
        <v>102</v>
      </c>
      <c r="C14" s="10">
        <v>72807438</v>
      </c>
      <c r="D14" s="10" t="s">
        <v>34</v>
      </c>
      <c r="E14" s="16">
        <v>0.94455766416666798</v>
      </c>
      <c r="F14" s="13">
        <v>2.3088235461017199E-2</v>
      </c>
      <c r="G14" s="75">
        <v>4.3873636880593899E-3</v>
      </c>
      <c r="H14" s="26">
        <v>1.4215653959807799E-7</v>
      </c>
      <c r="I14" s="15">
        <v>405657</v>
      </c>
      <c r="J14" s="16">
        <v>0.945604</v>
      </c>
      <c r="K14" s="13">
        <v>2.4358899999999999E-2</v>
      </c>
      <c r="L14" s="75">
        <v>4.3922099999999997E-3</v>
      </c>
      <c r="M14" s="26">
        <v>2.9239199999999999E-8</v>
      </c>
      <c r="N14" s="15">
        <v>416788</v>
      </c>
      <c r="O14"/>
    </row>
    <row r="15" spans="1:17" x14ac:dyDescent="0.2">
      <c r="A15" s="10">
        <v>12</v>
      </c>
      <c r="B15" s="4" t="s">
        <v>62</v>
      </c>
      <c r="C15" s="10">
        <v>97982701</v>
      </c>
      <c r="D15" s="10" t="s">
        <v>31</v>
      </c>
      <c r="E15" s="16">
        <v>0.92914489344920004</v>
      </c>
      <c r="F15" s="13">
        <v>2.0168158277264401E-2</v>
      </c>
      <c r="G15" s="75">
        <v>3.9084765281463003E-3</v>
      </c>
      <c r="H15" s="26">
        <v>2.4680834231636399E-7</v>
      </c>
      <c r="I15" s="15">
        <v>405370</v>
      </c>
      <c r="J15" s="16">
        <v>0.92928100000000002</v>
      </c>
      <c r="K15" s="13">
        <v>2.1795399999999999E-2</v>
      </c>
      <c r="L15" s="75">
        <v>3.8794799999999998E-3</v>
      </c>
      <c r="M15" s="26">
        <v>1.93042E-8</v>
      </c>
      <c r="N15" s="15">
        <v>418145</v>
      </c>
      <c r="O15"/>
    </row>
    <row r="16" spans="1:17" x14ac:dyDescent="0.2">
      <c r="A16" s="10">
        <v>19</v>
      </c>
      <c r="B16" s="4" t="s">
        <v>255</v>
      </c>
      <c r="C16" s="10">
        <v>11918093</v>
      </c>
      <c r="D16" s="10" t="s">
        <v>194</v>
      </c>
      <c r="E16" s="16">
        <v>0.62958133536315397</v>
      </c>
      <c r="F16" s="13">
        <v>1.0704777983428299E-2</v>
      </c>
      <c r="G16" s="75">
        <v>2.09630464349813E-3</v>
      </c>
      <c r="H16" s="26">
        <v>3.28182000674983E-7</v>
      </c>
      <c r="I16" s="15">
        <v>399756</v>
      </c>
      <c r="J16" s="16">
        <v>0.62892300000000001</v>
      </c>
      <c r="K16" s="13">
        <v>1.23819E-2</v>
      </c>
      <c r="L16" s="75">
        <v>2.0780099999999999E-3</v>
      </c>
      <c r="M16" s="26">
        <v>2.5450599999999999E-9</v>
      </c>
      <c r="N16" s="15">
        <v>410389</v>
      </c>
      <c r="O16"/>
      <c r="Q16"/>
    </row>
    <row r="17" spans="1:17" x14ac:dyDescent="0.2">
      <c r="A17" s="10">
        <v>13</v>
      </c>
      <c r="B17" s="4" t="s">
        <v>252</v>
      </c>
      <c r="C17" s="10">
        <v>55695608</v>
      </c>
      <c r="D17" s="10" t="s">
        <v>38</v>
      </c>
      <c r="E17" s="16">
        <v>0.71507845199991105</v>
      </c>
      <c r="F17" s="13">
        <v>1.12974180980223E-2</v>
      </c>
      <c r="G17" s="75">
        <v>2.23113028817171E-3</v>
      </c>
      <c r="H17" s="26">
        <v>4.1154136484728898E-7</v>
      </c>
      <c r="I17" s="15">
        <v>401125</v>
      </c>
      <c r="J17" s="16">
        <v>0.71528599999999998</v>
      </c>
      <c r="K17" s="13">
        <v>1.2858100000000001E-2</v>
      </c>
      <c r="L17" s="75">
        <v>2.2139099999999999E-3</v>
      </c>
      <c r="M17" s="26">
        <v>6.32729E-9</v>
      </c>
      <c r="N17" s="15">
        <v>414330</v>
      </c>
      <c r="O17"/>
    </row>
    <row r="18" spans="1:17" x14ac:dyDescent="0.2">
      <c r="A18" s="10">
        <v>6</v>
      </c>
      <c r="B18" s="4" t="s">
        <v>148</v>
      </c>
      <c r="C18" s="10">
        <v>121859499</v>
      </c>
      <c r="D18" s="10" t="s">
        <v>38</v>
      </c>
      <c r="E18" s="16">
        <v>0.55410455680808601</v>
      </c>
      <c r="F18" s="13">
        <v>-1.0263229750033499E-2</v>
      </c>
      <c r="G18" s="75">
        <v>2.0288468691621099E-3</v>
      </c>
      <c r="H18" s="26">
        <v>4.2223118317494401E-7</v>
      </c>
      <c r="I18" s="15">
        <v>399924</v>
      </c>
      <c r="J18" s="16">
        <v>0.55410599999999999</v>
      </c>
      <c r="K18" s="13">
        <v>-1.1051E-2</v>
      </c>
      <c r="L18" s="75">
        <v>2.0118200000000001E-3</v>
      </c>
      <c r="M18" s="26">
        <v>3.9508200000000003E-8</v>
      </c>
      <c r="N18" s="15">
        <v>413576</v>
      </c>
      <c r="O18"/>
      <c r="Q18"/>
    </row>
    <row r="19" spans="1:17" x14ac:dyDescent="0.2">
      <c r="A19" s="10">
        <v>5</v>
      </c>
      <c r="B19" s="4" t="s">
        <v>94</v>
      </c>
      <c r="C19" s="10">
        <v>108996643</v>
      </c>
      <c r="D19" s="10" t="s">
        <v>38</v>
      </c>
      <c r="E19" s="16">
        <v>0.82561970621214797</v>
      </c>
      <c r="F19" s="13">
        <v>1.34645705262578E-2</v>
      </c>
      <c r="G19" s="75">
        <v>2.67069196450241E-3</v>
      </c>
      <c r="H19" s="26">
        <v>4.6164653866439099E-7</v>
      </c>
      <c r="I19" s="15">
        <v>398219</v>
      </c>
      <c r="J19" s="16">
        <v>0.82556200000000002</v>
      </c>
      <c r="K19" s="13">
        <v>1.4527999999999999E-2</v>
      </c>
      <c r="L19" s="75">
        <v>2.6490200000000002E-3</v>
      </c>
      <c r="M19" s="26">
        <v>4.1512799999999998E-8</v>
      </c>
      <c r="N19" s="15">
        <v>409258</v>
      </c>
      <c r="O19"/>
    </row>
    <row r="20" spans="1:17" x14ac:dyDescent="0.2">
      <c r="A20" s="10">
        <v>22</v>
      </c>
      <c r="B20" s="4" t="s">
        <v>112</v>
      </c>
      <c r="C20" s="10">
        <v>23356100</v>
      </c>
      <c r="D20" s="10" t="s">
        <v>38</v>
      </c>
      <c r="E20" s="16">
        <v>0.76580874220890904</v>
      </c>
      <c r="F20" s="13">
        <v>1.19223185104046E-2</v>
      </c>
      <c r="G20" s="75">
        <v>2.3857343347443299E-3</v>
      </c>
      <c r="H20" s="26">
        <v>5.8127429342647799E-7</v>
      </c>
      <c r="I20" s="15">
        <v>399992</v>
      </c>
      <c r="J20" s="16">
        <v>0.76533600000000002</v>
      </c>
      <c r="K20" s="13">
        <v>1.3277000000000001E-2</v>
      </c>
      <c r="L20" s="75">
        <v>2.3637799999999998E-3</v>
      </c>
      <c r="M20" s="26">
        <v>1.94469E-8</v>
      </c>
      <c r="N20" s="15">
        <v>412139</v>
      </c>
      <c r="O20"/>
    </row>
    <row r="21" spans="1:17" x14ac:dyDescent="0.2">
      <c r="A21" s="10">
        <v>12</v>
      </c>
      <c r="B21" s="4" t="s">
        <v>51</v>
      </c>
      <c r="C21" s="10">
        <v>38526387</v>
      </c>
      <c r="D21" s="10" t="s">
        <v>38</v>
      </c>
      <c r="E21" s="16">
        <v>0.48060062723601099</v>
      </c>
      <c r="F21" s="13">
        <v>9.96418497528875E-3</v>
      </c>
      <c r="G21" s="75">
        <v>2.0106718407504201E-3</v>
      </c>
      <c r="H21" s="26">
        <v>7.2089054238077503E-7</v>
      </c>
      <c r="I21" s="15">
        <v>404987</v>
      </c>
      <c r="J21" s="16">
        <v>0.48000500000000001</v>
      </c>
      <c r="K21" s="13">
        <v>1.25352E-2</v>
      </c>
      <c r="L21" s="75">
        <v>1.9937900000000001E-3</v>
      </c>
      <c r="M21" s="26">
        <v>3.2340599999999999E-10</v>
      </c>
      <c r="N21" s="15">
        <v>416817</v>
      </c>
      <c r="O21"/>
      <c r="Q21"/>
    </row>
    <row r="22" spans="1:17" x14ac:dyDescent="0.2">
      <c r="A22" s="10">
        <v>10</v>
      </c>
      <c r="B22" s="4" t="s">
        <v>45</v>
      </c>
      <c r="C22" s="10">
        <v>82042624</v>
      </c>
      <c r="D22" s="10" t="s">
        <v>34</v>
      </c>
      <c r="E22" s="16">
        <v>0.47070571592603999</v>
      </c>
      <c r="F22" s="13">
        <v>9.8847337225119996E-3</v>
      </c>
      <c r="G22" s="75">
        <v>2.0155267523725099E-3</v>
      </c>
      <c r="H22" s="26">
        <v>9.3764446513764197E-7</v>
      </c>
      <c r="I22" s="15">
        <v>403279</v>
      </c>
      <c r="J22" s="16">
        <v>0.47178700000000001</v>
      </c>
      <c r="K22" s="13">
        <v>1.1121900000000001E-2</v>
      </c>
      <c r="L22" s="75">
        <v>1.9982799999999998E-3</v>
      </c>
      <c r="M22" s="26">
        <v>2.6104700000000001E-8</v>
      </c>
      <c r="N22" s="15">
        <v>415614</v>
      </c>
      <c r="O22"/>
    </row>
    <row r="23" spans="1:17" x14ac:dyDescent="0.2">
      <c r="A23" s="10">
        <v>6</v>
      </c>
      <c r="B23" s="4" t="s">
        <v>90</v>
      </c>
      <c r="C23" s="10">
        <v>32623367</v>
      </c>
      <c r="D23" s="10" t="s">
        <v>34</v>
      </c>
      <c r="E23" s="16">
        <v>0.75508621719993796</v>
      </c>
      <c r="F23" s="13">
        <v>1.14278246541201E-2</v>
      </c>
      <c r="G23" s="75">
        <v>2.33907344021672E-3</v>
      </c>
      <c r="H23" s="26">
        <v>1.03103735099915E-6</v>
      </c>
      <c r="I23" s="15">
        <v>403502</v>
      </c>
      <c r="J23" s="16">
        <v>0.75643800000000005</v>
      </c>
      <c r="K23" s="13">
        <v>1.3562299999999999E-2</v>
      </c>
      <c r="L23" s="75">
        <v>2.3250200000000001E-3</v>
      </c>
      <c r="M23" s="26">
        <v>5.4375300000000004E-9</v>
      </c>
      <c r="N23" s="15">
        <v>415258</v>
      </c>
      <c r="O23"/>
    </row>
    <row r="24" spans="1:17" x14ac:dyDescent="0.2">
      <c r="A24" s="10">
        <v>8</v>
      </c>
      <c r="B24" s="4" t="s">
        <v>143</v>
      </c>
      <c r="C24" s="10">
        <v>11611865</v>
      </c>
      <c r="D24" s="10" t="s">
        <v>32</v>
      </c>
      <c r="E24" s="16">
        <v>0.41697426432792301</v>
      </c>
      <c r="F24" s="13">
        <v>-7.2237115120377497E-3</v>
      </c>
      <c r="G24" s="75">
        <v>2.0372337725373E-3</v>
      </c>
      <c r="H24" s="26">
        <v>3.9135900660100802E-4</v>
      </c>
      <c r="I24" s="15">
        <v>404635</v>
      </c>
      <c r="J24" s="16">
        <v>0.41639500000000002</v>
      </c>
      <c r="K24" s="13">
        <v>-1.32996E-2</v>
      </c>
      <c r="L24" s="75">
        <v>2.0213900000000001E-3</v>
      </c>
      <c r="M24" s="26">
        <v>4.7224599999999999E-11</v>
      </c>
      <c r="N24" s="15">
        <v>416505</v>
      </c>
      <c r="O24"/>
    </row>
  </sheetData>
  <autoFilter ref="A5:N24" xr:uid="{D3A696DC-EB6E-D346-B8FD-28BE6DD426AD}">
    <sortState xmlns:xlrd2="http://schemas.microsoft.com/office/spreadsheetml/2017/richdata2" ref="A6:N24">
      <sortCondition ref="H5:H24"/>
    </sortState>
  </autoFilter>
  <mergeCells count="4">
    <mergeCell ref="E4:I4"/>
    <mergeCell ref="J4:N4"/>
    <mergeCell ref="A1:N1"/>
    <mergeCell ref="A2:N2"/>
  </mergeCells>
  <conditionalFormatting sqref="P6:P24">
    <cfRule type="cellIs" dxfId="2" priority="1" operator="equal">
      <formula>"no"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FE28-9A32-4A42-A813-7DED1EB8C515}">
  <dimension ref="A1:M32"/>
  <sheetViews>
    <sheetView showGridLines="0" workbookViewId="0">
      <selection activeCell="A2" sqref="A2:G2"/>
    </sheetView>
  </sheetViews>
  <sheetFormatPr baseColWidth="10" defaultRowHeight="15" x14ac:dyDescent="0.2"/>
  <cols>
    <col min="1" max="1" width="13.33203125" customWidth="1"/>
  </cols>
  <sheetData>
    <row r="1" spans="1:13" ht="16" x14ac:dyDescent="0.2">
      <c r="A1" s="300" t="s">
        <v>740</v>
      </c>
    </row>
    <row r="2" spans="1:13" ht="47" customHeight="1" x14ac:dyDescent="0.2">
      <c r="A2" s="338" t="s">
        <v>708</v>
      </c>
      <c r="B2" s="338"/>
      <c r="C2" s="338"/>
      <c r="D2" s="338"/>
      <c r="E2" s="338"/>
      <c r="F2" s="338"/>
      <c r="G2" s="338"/>
    </row>
    <row r="3" spans="1:13" ht="16" x14ac:dyDescent="0.2">
      <c r="A3" s="1" t="s">
        <v>753</v>
      </c>
    </row>
    <row r="4" spans="1:13" ht="16" thickBot="1" x14ac:dyDescent="0.25">
      <c r="A4" s="193" t="s">
        <v>17</v>
      </c>
      <c r="B4" s="194" t="s">
        <v>718</v>
      </c>
      <c r="C4" s="194" t="s">
        <v>660</v>
      </c>
      <c r="D4" s="194" t="s">
        <v>661</v>
      </c>
      <c r="E4" s="194" t="s">
        <v>662</v>
      </c>
      <c r="F4" s="194" t="s">
        <v>663</v>
      </c>
      <c r="G4" s="194" t="s">
        <v>664</v>
      </c>
      <c r="H4" s="194" t="s">
        <v>665</v>
      </c>
      <c r="I4" s="194" t="s">
        <v>666</v>
      </c>
      <c r="J4" s="194" t="s">
        <v>667</v>
      </c>
      <c r="K4" s="194" t="s">
        <v>668</v>
      </c>
      <c r="L4" s="194" t="s">
        <v>669</v>
      </c>
      <c r="M4" s="194" t="s">
        <v>670</v>
      </c>
    </row>
    <row r="5" spans="1:13" ht="16" thickTop="1" x14ac:dyDescent="0.2">
      <c r="A5" t="s">
        <v>719</v>
      </c>
      <c r="B5" s="196">
        <v>6.84410015478812E-2</v>
      </c>
      <c r="C5" s="196">
        <v>7.9013053877169795E-2</v>
      </c>
      <c r="D5" s="196">
        <v>9.8237122126167697E-2</v>
      </c>
      <c r="E5" s="196">
        <v>8.7977964619180907E-2</v>
      </c>
      <c r="F5" s="196">
        <v>0.103437813339275</v>
      </c>
      <c r="G5" s="196">
        <v>0.101494072776491</v>
      </c>
      <c r="H5" s="196">
        <v>8.5507991855252999E-2</v>
      </c>
      <c r="I5" s="196">
        <v>7.6576266927728398E-2</v>
      </c>
      <c r="J5" s="196">
        <v>7.4468967707832096E-2</v>
      </c>
      <c r="K5" s="196">
        <v>8.6136151915177095E-2</v>
      </c>
      <c r="L5" s="196">
        <v>8.3187355256514495E-2</v>
      </c>
      <c r="M5" s="196">
        <v>5.5522238051328998E-2</v>
      </c>
    </row>
    <row r="6" spans="1:13" x14ac:dyDescent="0.2">
      <c r="A6" t="s">
        <v>720</v>
      </c>
      <c r="B6" s="196">
        <v>5.4091956325753802E-2</v>
      </c>
      <c r="C6" s="196">
        <v>5.4292296904738101E-2</v>
      </c>
      <c r="D6" s="196">
        <v>8.2840829409996999E-2</v>
      </c>
      <c r="E6" s="196">
        <v>7.1621756986877699E-2</v>
      </c>
      <c r="F6" s="196">
        <v>0.10547931483521999</v>
      </c>
      <c r="G6" s="196">
        <v>0.13082239807672999</v>
      </c>
      <c r="H6" s="196">
        <v>0.111790043073224</v>
      </c>
      <c r="I6" s="196">
        <v>8.2239807673044202E-2</v>
      </c>
      <c r="J6" s="196">
        <v>5.9400981668836998E-2</v>
      </c>
      <c r="K6" s="196">
        <v>8.8750876490033104E-2</v>
      </c>
      <c r="L6" s="196">
        <v>9.7165180807372506E-2</v>
      </c>
      <c r="M6" s="196">
        <v>6.1504557748171901E-2</v>
      </c>
    </row>
    <row r="7" spans="1:13" x14ac:dyDescent="0.2">
      <c r="A7" t="s">
        <v>721</v>
      </c>
      <c r="B7" s="196">
        <v>6.4050084276426694E-2</v>
      </c>
      <c r="C7" s="196">
        <v>6.3207320009631598E-2</v>
      </c>
      <c r="D7" s="196">
        <v>9.4148808090536995E-2</v>
      </c>
      <c r="E7" s="196">
        <v>7.4885624849506394E-2</v>
      </c>
      <c r="F7" s="196">
        <v>0.126294245124007</v>
      </c>
      <c r="G7" s="196">
        <v>0.1299060919817</v>
      </c>
      <c r="H7" s="196">
        <v>8.3313267517457296E-2</v>
      </c>
      <c r="I7" s="196">
        <v>6.4652058752708894E-2</v>
      </c>
      <c r="J7" s="196">
        <v>4.5148085721165403E-2</v>
      </c>
      <c r="K7" s="196">
        <v>8.3915241993739495E-2</v>
      </c>
      <c r="L7" s="196">
        <v>0.10161329159643601</v>
      </c>
      <c r="M7" s="196">
        <v>6.8865880086684303E-2</v>
      </c>
    </row>
    <row r="8" spans="1:13" x14ac:dyDescent="0.2">
      <c r="A8" t="s">
        <v>722</v>
      </c>
      <c r="B8" s="196">
        <v>6.6257130320315896E-2</v>
      </c>
      <c r="C8" s="196">
        <v>7.3716542343132893E-2</v>
      </c>
      <c r="D8" s="196">
        <v>9.2145677928916203E-2</v>
      </c>
      <c r="E8" s="196">
        <v>7.7665642825800796E-2</v>
      </c>
      <c r="F8" s="196">
        <v>0.116717858709961</v>
      </c>
      <c r="G8" s="196">
        <v>0.12944273804300099</v>
      </c>
      <c r="H8" s="196">
        <v>8.2053532250987299E-2</v>
      </c>
      <c r="I8" s="196">
        <v>6.9328652917946501E-2</v>
      </c>
      <c r="J8" s="196">
        <v>5.7481351469943001E-2</v>
      </c>
      <c r="K8" s="196">
        <v>8.3808688021061895E-2</v>
      </c>
      <c r="L8" s="196">
        <v>9.7849934181658604E-2</v>
      </c>
      <c r="M8" s="196">
        <v>5.3532250987275098E-2</v>
      </c>
    </row>
    <row r="9" spans="1:13" x14ac:dyDescent="0.2">
      <c r="B9" s="240"/>
      <c r="C9" s="240"/>
      <c r="D9" s="240"/>
      <c r="E9" s="240"/>
      <c r="F9" s="240"/>
      <c r="G9" s="240"/>
      <c r="H9" s="240"/>
      <c r="I9" s="240"/>
      <c r="J9" s="240"/>
      <c r="K9" s="240"/>
      <c r="L9" s="240"/>
      <c r="M9" s="240"/>
    </row>
    <row r="11" spans="1:13" ht="16" x14ac:dyDescent="0.2">
      <c r="A11" s="1" t="s">
        <v>755</v>
      </c>
    </row>
    <row r="12" spans="1:13" ht="16" x14ac:dyDescent="0.2">
      <c r="A12" s="289"/>
      <c r="B12" s="335" t="s">
        <v>15</v>
      </c>
      <c r="C12" s="336"/>
      <c r="D12" s="336"/>
      <c r="E12" s="337"/>
      <c r="F12" s="336" t="s">
        <v>659</v>
      </c>
      <c r="G12" s="336"/>
      <c r="H12" s="336"/>
    </row>
    <row r="13" spans="1:13" ht="17" thickBot="1" x14ac:dyDescent="0.25">
      <c r="A13" s="291"/>
      <c r="B13" s="292" t="s">
        <v>298</v>
      </c>
      <c r="C13" s="287" t="s">
        <v>6</v>
      </c>
      <c r="D13" s="287" t="s">
        <v>7</v>
      </c>
      <c r="E13" s="293" t="s">
        <v>8</v>
      </c>
      <c r="F13" s="287" t="s">
        <v>6</v>
      </c>
      <c r="G13" s="287" t="s">
        <v>7</v>
      </c>
      <c r="H13" s="287" t="s">
        <v>8</v>
      </c>
    </row>
    <row r="14" spans="1:13" ht="17" thickTop="1" x14ac:dyDescent="0.2">
      <c r="A14" s="277" t="s">
        <v>660</v>
      </c>
      <c r="B14" s="279">
        <v>0.14399999999999999</v>
      </c>
      <c r="C14" s="276">
        <v>-0.14000000000000001</v>
      </c>
      <c r="D14" s="276">
        <v>-0.157</v>
      </c>
      <c r="E14" s="280">
        <v>-3.6999999999999998E-2</v>
      </c>
      <c r="F14" s="276">
        <v>2.3E-2</v>
      </c>
      <c r="G14" s="276">
        <v>1.0999999999999999E-2</v>
      </c>
      <c r="H14" s="276">
        <v>0.74299999999999999</v>
      </c>
    </row>
    <row r="15" spans="1:13" ht="16" x14ac:dyDescent="0.2">
      <c r="A15" s="277" t="s">
        <v>661</v>
      </c>
      <c r="B15" s="279">
        <v>0.36099999999999999</v>
      </c>
      <c r="C15" s="276">
        <v>6.5000000000000002E-2</v>
      </c>
      <c r="D15" s="276">
        <v>2.4E-2</v>
      </c>
      <c r="E15" s="280">
        <v>-3.2000000000000001E-2</v>
      </c>
      <c r="F15" s="276">
        <v>0.245</v>
      </c>
      <c r="G15" s="276">
        <v>0.67400000000000004</v>
      </c>
      <c r="H15" s="276">
        <v>0.76700000000000002</v>
      </c>
    </row>
    <row r="16" spans="1:13" ht="16" x14ac:dyDescent="0.2">
      <c r="A16" s="277" t="s">
        <v>662</v>
      </c>
      <c r="B16" s="279">
        <v>0.251</v>
      </c>
      <c r="C16" s="276">
        <v>0.03</v>
      </c>
      <c r="D16" s="276">
        <v>-9.5000000000000001E-2</v>
      </c>
      <c r="E16" s="280">
        <v>-9.1999999999999998E-2</v>
      </c>
      <c r="F16" s="276">
        <v>0.60599999999999998</v>
      </c>
      <c r="G16" s="276">
        <v>0.112</v>
      </c>
      <c r="H16" s="276">
        <v>0.40600000000000003</v>
      </c>
    </row>
    <row r="17" spans="1:8" ht="16" x14ac:dyDescent="0.2">
      <c r="A17" s="277" t="s">
        <v>663</v>
      </c>
      <c r="B17" s="279">
        <v>0.41299999999999998</v>
      </c>
      <c r="C17" s="276">
        <v>0.255</v>
      </c>
      <c r="D17" s="276">
        <v>0.26600000000000001</v>
      </c>
      <c r="E17" s="280">
        <v>0.153</v>
      </c>
      <c r="F17" s="276">
        <v>0</v>
      </c>
      <c r="G17" s="276">
        <v>0</v>
      </c>
      <c r="H17" s="276">
        <v>0.13400000000000001</v>
      </c>
    </row>
    <row r="18" spans="1:8" ht="16" x14ac:dyDescent="0.2">
      <c r="A18" s="277" t="s">
        <v>664</v>
      </c>
      <c r="B18" s="279">
        <v>0.39400000000000002</v>
      </c>
      <c r="C18" s="276">
        <v>0.48899999999999999</v>
      </c>
      <c r="D18" s="276">
        <v>0.313</v>
      </c>
      <c r="E18" s="280">
        <v>0.27600000000000002</v>
      </c>
      <c r="F18" s="276">
        <v>0</v>
      </c>
      <c r="G18" s="276">
        <v>0</v>
      </c>
      <c r="H18" s="276">
        <v>6.0000000000000001E-3</v>
      </c>
    </row>
    <row r="19" spans="1:8" ht="16" x14ac:dyDescent="0.2">
      <c r="A19" s="277" t="s">
        <v>665</v>
      </c>
      <c r="B19" s="279">
        <v>0.223</v>
      </c>
      <c r="C19" s="276">
        <v>0.503</v>
      </c>
      <c r="D19" s="276">
        <v>0.04</v>
      </c>
      <c r="E19" s="280">
        <v>-8.9999999999999993E-3</v>
      </c>
      <c r="F19" s="276">
        <v>0</v>
      </c>
      <c r="G19" s="276">
        <v>0.48799999999999999</v>
      </c>
      <c r="H19" s="276">
        <v>0.93600000000000005</v>
      </c>
    </row>
    <row r="20" spans="1:8" ht="16" x14ac:dyDescent="0.2">
      <c r="A20" s="277" t="s">
        <v>666</v>
      </c>
      <c r="B20" s="279">
        <v>0.112</v>
      </c>
      <c r="C20" s="276">
        <v>0.307</v>
      </c>
      <c r="D20" s="276">
        <v>-0.10299999999999999</v>
      </c>
      <c r="E20" s="280">
        <v>-6.7000000000000004E-2</v>
      </c>
      <c r="F20" s="276">
        <v>0</v>
      </c>
      <c r="G20" s="276">
        <v>9.6000000000000002E-2</v>
      </c>
      <c r="H20" s="276">
        <v>0.55700000000000005</v>
      </c>
    </row>
    <row r="21" spans="1:8" ht="16" x14ac:dyDescent="0.2">
      <c r="A21" s="277" t="s">
        <v>667</v>
      </c>
      <c r="B21" s="279">
        <v>8.4000000000000005E-2</v>
      </c>
      <c r="C21" s="276">
        <v>8.9999999999999993E-3</v>
      </c>
      <c r="D21" s="276">
        <v>-0.434</v>
      </c>
      <c r="E21" s="280">
        <v>-0.22700000000000001</v>
      </c>
      <c r="F21" s="276">
        <v>0.877</v>
      </c>
      <c r="G21" s="276">
        <v>0</v>
      </c>
      <c r="H21" s="276">
        <v>5.8000000000000003E-2</v>
      </c>
    </row>
    <row r="22" spans="1:8" ht="16" x14ac:dyDescent="0.2">
      <c r="A22" s="277" t="s">
        <v>668</v>
      </c>
      <c r="B22" s="279">
        <v>0.23</v>
      </c>
      <c r="C22" s="276">
        <v>0.26500000000000001</v>
      </c>
      <c r="D22" s="276">
        <v>0.04</v>
      </c>
      <c r="E22" s="280">
        <v>5.0000000000000001E-3</v>
      </c>
      <c r="F22" s="276">
        <v>0</v>
      </c>
      <c r="G22" s="276">
        <v>0.48799999999999999</v>
      </c>
      <c r="H22" s="276">
        <v>0.96299999999999997</v>
      </c>
    </row>
    <row r="23" spans="1:8" ht="16" x14ac:dyDescent="0.2">
      <c r="A23" s="277" t="s">
        <v>669</v>
      </c>
      <c r="B23" s="279">
        <v>0.19500000000000001</v>
      </c>
      <c r="C23" s="276">
        <v>0.39100000000000001</v>
      </c>
      <c r="D23" s="276">
        <v>0.26600000000000001</v>
      </c>
      <c r="E23" s="280">
        <v>0.19500000000000001</v>
      </c>
      <c r="F23" s="276">
        <v>0</v>
      </c>
      <c r="G23" s="276">
        <v>0</v>
      </c>
      <c r="H23" s="276">
        <v>6.5000000000000002E-2</v>
      </c>
    </row>
    <row r="24" spans="1:8" ht="16" x14ac:dyDescent="0.2">
      <c r="A24" s="277" t="s">
        <v>670</v>
      </c>
      <c r="B24" s="279">
        <v>-0.20899999999999999</v>
      </c>
      <c r="C24" s="276">
        <v>0.33800000000000002</v>
      </c>
      <c r="D24" s="276">
        <v>0.28199999999999997</v>
      </c>
      <c r="E24" s="280">
        <v>-4.0000000000000001E-3</v>
      </c>
      <c r="F24" s="276">
        <v>0</v>
      </c>
      <c r="G24" s="276">
        <v>0</v>
      </c>
      <c r="H24" s="276">
        <v>0.97499999999999998</v>
      </c>
    </row>
    <row r="27" spans="1:8" ht="16" x14ac:dyDescent="0.2">
      <c r="A27" s="1" t="s">
        <v>754</v>
      </c>
    </row>
    <row r="28" spans="1:8" ht="17" thickBot="1" x14ac:dyDescent="0.25">
      <c r="A28" s="278"/>
      <c r="B28" s="287" t="s">
        <v>15</v>
      </c>
      <c r="C28" s="287" t="s">
        <v>28</v>
      </c>
      <c r="D28" s="287" t="s">
        <v>659</v>
      </c>
    </row>
    <row r="29" spans="1:8" ht="17" thickTop="1" x14ac:dyDescent="0.2">
      <c r="A29" s="281" t="s">
        <v>298</v>
      </c>
      <c r="B29" s="276">
        <v>6.3230000000000004</v>
      </c>
      <c r="C29" s="276">
        <v>5.0000000000000001E-3</v>
      </c>
      <c r="D29" s="276">
        <v>0</v>
      </c>
    </row>
    <row r="30" spans="1:8" ht="16" x14ac:dyDescent="0.2">
      <c r="A30" s="281" t="s">
        <v>6</v>
      </c>
      <c r="B30" s="276">
        <v>0.35599999999999998</v>
      </c>
      <c r="C30" s="276">
        <v>3.3000000000000002E-2</v>
      </c>
      <c r="D30" s="282">
        <v>6.0000000000000002E-27</v>
      </c>
    </row>
    <row r="31" spans="1:8" ht="16" x14ac:dyDescent="0.2">
      <c r="A31" s="281" t="s">
        <v>7</v>
      </c>
      <c r="B31" s="276">
        <v>0.15</v>
      </c>
      <c r="C31" s="276">
        <v>3.5999999999999997E-2</v>
      </c>
      <c r="D31" s="282">
        <v>3.0000000000000001E-5</v>
      </c>
    </row>
    <row r="32" spans="1:8" ht="16" x14ac:dyDescent="0.2">
      <c r="A32" s="281" t="s">
        <v>8</v>
      </c>
      <c r="B32" s="276">
        <v>4.1000000000000002E-2</v>
      </c>
      <c r="C32" s="276">
        <v>6.9000000000000006E-2</v>
      </c>
      <c r="D32" s="276">
        <v>0.55200000000000005</v>
      </c>
    </row>
  </sheetData>
  <mergeCells count="3">
    <mergeCell ref="B12:E12"/>
    <mergeCell ref="F12:H12"/>
    <mergeCell ref="A2:G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33A69-C1B1-0343-8F6B-07EC61255CCF}">
  <dimension ref="A1:P175"/>
  <sheetViews>
    <sheetView showGridLines="0" zoomScaleNormal="100" workbookViewId="0">
      <selection activeCell="A2" sqref="A2:M2"/>
    </sheetView>
  </sheetViews>
  <sheetFormatPr baseColWidth="10" defaultRowHeight="16" x14ac:dyDescent="0.2"/>
  <cols>
    <col min="1" max="1" width="6.6640625" style="4" customWidth="1"/>
    <col min="2" max="3" width="10.83203125" style="4"/>
    <col min="4" max="4" width="5.5" style="4" customWidth="1"/>
    <col min="5" max="16384" width="10.83203125" style="4"/>
  </cols>
  <sheetData>
    <row r="1" spans="1:16" ht="32" customHeight="1" x14ac:dyDescent="0.2">
      <c r="A1" s="380" t="s">
        <v>775</v>
      </c>
      <c r="B1" s="380"/>
      <c r="C1" s="380"/>
      <c r="D1" s="380"/>
      <c r="E1" s="380"/>
      <c r="F1" s="380"/>
      <c r="G1" s="380"/>
      <c r="H1" s="380"/>
      <c r="I1" s="380"/>
      <c r="J1" s="380"/>
      <c r="K1" s="380"/>
      <c r="L1" s="380"/>
      <c r="M1" s="380"/>
    </row>
    <row r="2" spans="1:16" ht="84" customHeight="1" x14ac:dyDescent="0.2">
      <c r="A2" s="341" t="s">
        <v>726</v>
      </c>
      <c r="B2" s="341"/>
      <c r="C2" s="341"/>
      <c r="D2" s="341"/>
      <c r="E2" s="341"/>
      <c r="F2" s="341"/>
      <c r="G2" s="341"/>
      <c r="H2" s="341"/>
      <c r="I2" s="341"/>
      <c r="J2" s="341"/>
      <c r="K2" s="341"/>
      <c r="L2" s="341"/>
      <c r="M2" s="341"/>
    </row>
    <row r="4" spans="1:16" x14ac:dyDescent="0.2">
      <c r="E4" s="344" t="s">
        <v>165</v>
      </c>
      <c r="F4" s="345"/>
      <c r="G4" s="344" t="s">
        <v>259</v>
      </c>
      <c r="H4" s="345"/>
      <c r="I4" s="344" t="s">
        <v>260</v>
      </c>
      <c r="J4" s="345"/>
    </row>
    <row r="5" spans="1:16" ht="17" thickBot="1" x14ac:dyDescent="0.25">
      <c r="A5" s="5" t="s">
        <v>21</v>
      </c>
      <c r="B5" s="5" t="s">
        <v>22</v>
      </c>
      <c r="C5" s="33" t="s">
        <v>170</v>
      </c>
      <c r="D5" s="33" t="s">
        <v>24</v>
      </c>
      <c r="E5" s="77" t="s">
        <v>27</v>
      </c>
      <c r="F5" s="62" t="s">
        <v>29</v>
      </c>
      <c r="G5" s="77" t="s">
        <v>27</v>
      </c>
      <c r="H5" s="62" t="s">
        <v>29</v>
      </c>
      <c r="I5" s="61" t="s">
        <v>27</v>
      </c>
      <c r="J5" s="62" t="s">
        <v>29</v>
      </c>
    </row>
    <row r="6" spans="1:16" ht="17" thickTop="1" x14ac:dyDescent="0.2">
      <c r="A6" s="142">
        <v>2</v>
      </c>
      <c r="B6" s="143" t="s">
        <v>63</v>
      </c>
      <c r="C6" s="142">
        <v>27730940</v>
      </c>
      <c r="D6" s="143" t="s">
        <v>38</v>
      </c>
      <c r="E6" s="144">
        <v>-9.1190000000000004E-3</v>
      </c>
      <c r="F6" s="145">
        <v>1.378E-10</v>
      </c>
      <c r="G6" s="144">
        <v>-1.1480000000000001E-2</v>
      </c>
      <c r="H6" s="145">
        <v>6.018E-7</v>
      </c>
      <c r="I6" s="144">
        <v>5.4539999999999996E-3</v>
      </c>
      <c r="J6" s="145">
        <v>6.6750000000000004E-3</v>
      </c>
      <c r="L6"/>
      <c r="M6" s="76"/>
      <c r="N6" s="76"/>
      <c r="O6"/>
      <c r="P6"/>
    </row>
    <row r="7" spans="1:16" x14ac:dyDescent="0.2">
      <c r="A7" s="142">
        <v>7</v>
      </c>
      <c r="B7" s="143" t="s">
        <v>122</v>
      </c>
      <c r="C7" s="142">
        <v>104618318</v>
      </c>
      <c r="D7" s="143" t="s">
        <v>38</v>
      </c>
      <c r="E7" s="144">
        <v>-8.7060000000000002E-3</v>
      </c>
      <c r="F7" s="145">
        <v>9.5340000000000004E-10</v>
      </c>
      <c r="G7" s="144">
        <v>-8.6820000000000005E-3</v>
      </c>
      <c r="H7" s="145">
        <v>1.6579999999999999E-4</v>
      </c>
      <c r="I7" s="144">
        <v>-8.1729999999999997E-3</v>
      </c>
      <c r="J7" s="145">
        <v>4.9360000000000002E-5</v>
      </c>
      <c r="L7"/>
      <c r="M7" s="76"/>
      <c r="N7" s="76"/>
      <c r="O7"/>
      <c r="P7"/>
    </row>
    <row r="8" spans="1:16" x14ac:dyDescent="0.2">
      <c r="A8" s="142">
        <v>3</v>
      </c>
      <c r="B8" s="143" t="s">
        <v>121</v>
      </c>
      <c r="C8" s="142">
        <v>85639672</v>
      </c>
      <c r="D8" s="143" t="s">
        <v>31</v>
      </c>
      <c r="E8" s="144">
        <v>7.0910000000000001E-3</v>
      </c>
      <c r="F8" s="145">
        <v>1.1119999999999999E-6</v>
      </c>
      <c r="G8" s="144">
        <v>1.7000000000000001E-2</v>
      </c>
      <c r="H8" s="145">
        <v>5.6370000000000001E-13</v>
      </c>
      <c r="I8" s="144">
        <v>-5.2230000000000002E-3</v>
      </c>
      <c r="J8" s="145">
        <v>1.125E-2</v>
      </c>
      <c r="L8"/>
      <c r="M8" s="76"/>
      <c r="N8" s="76"/>
      <c r="O8"/>
      <c r="P8"/>
    </row>
    <row r="9" spans="1:16" x14ac:dyDescent="0.2">
      <c r="A9" s="142">
        <v>4</v>
      </c>
      <c r="B9" s="143" t="s">
        <v>196</v>
      </c>
      <c r="C9" s="142">
        <v>100239319</v>
      </c>
      <c r="D9" s="143" t="s">
        <v>38</v>
      </c>
      <c r="E9" s="144">
        <v>2.036E-2</v>
      </c>
      <c r="F9" s="145">
        <v>1.3090000000000001E-6</v>
      </c>
      <c r="G9" s="144">
        <v>7.0709999999999995E-2</v>
      </c>
      <c r="H9" s="145">
        <v>3.3760000000000001E-25</v>
      </c>
      <c r="I9" s="144">
        <v>-8.4049999999999999E-4</v>
      </c>
      <c r="J9" s="145">
        <v>0.88759999999999994</v>
      </c>
      <c r="L9"/>
      <c r="M9" s="76"/>
      <c r="N9" s="76"/>
      <c r="O9"/>
      <c r="P9"/>
    </row>
    <row r="10" spans="1:16" x14ac:dyDescent="0.2">
      <c r="A10" s="10">
        <v>16</v>
      </c>
      <c r="B10" s="4" t="s">
        <v>54</v>
      </c>
      <c r="C10" s="10">
        <v>82033810</v>
      </c>
      <c r="D10" s="4" t="s">
        <v>32</v>
      </c>
      <c r="E10" s="45">
        <v>7.4710000000000002E-3</v>
      </c>
      <c r="F10" s="43">
        <v>2.4949999999999999E-4</v>
      </c>
      <c r="G10" s="45">
        <v>1.089E-2</v>
      </c>
      <c r="H10" s="43">
        <v>9.6989999999999999E-4</v>
      </c>
      <c r="I10" s="45">
        <v>-2.2690000000000002E-3</v>
      </c>
      <c r="J10" s="43">
        <v>0.43180000000000002</v>
      </c>
      <c r="L10"/>
      <c r="M10" s="76"/>
      <c r="N10" s="76"/>
      <c r="O10"/>
      <c r="P10"/>
    </row>
    <row r="11" spans="1:16" x14ac:dyDescent="0.2">
      <c r="A11" s="10">
        <v>12</v>
      </c>
      <c r="B11" s="4" t="s">
        <v>40</v>
      </c>
      <c r="C11" s="10">
        <v>68665940</v>
      </c>
      <c r="D11" s="4" t="s">
        <v>34</v>
      </c>
      <c r="E11" s="45">
        <v>4.5700000000000003E-3</v>
      </c>
      <c r="F11" s="43">
        <v>1.1689999999999999E-3</v>
      </c>
      <c r="G11" s="45">
        <v>8.7919999999999995E-3</v>
      </c>
      <c r="H11" s="43">
        <v>1.1510000000000001E-4</v>
      </c>
      <c r="I11" s="45">
        <v>-4.2110000000000003E-3</v>
      </c>
      <c r="J11" s="43">
        <v>3.4509999999999999E-2</v>
      </c>
      <c r="L11"/>
      <c r="M11" s="76"/>
      <c r="N11" s="76"/>
      <c r="O11"/>
      <c r="P11"/>
    </row>
    <row r="12" spans="1:16" x14ac:dyDescent="0.2">
      <c r="A12" s="10">
        <v>10</v>
      </c>
      <c r="B12" s="4" t="s">
        <v>45</v>
      </c>
      <c r="C12" s="10">
        <v>82042624</v>
      </c>
      <c r="D12" s="4" t="s">
        <v>34</v>
      </c>
      <c r="E12" s="45">
        <v>4.4279999999999996E-3</v>
      </c>
      <c r="F12" s="43">
        <v>1.5150000000000001E-3</v>
      </c>
      <c r="G12" s="45">
        <v>1.1350000000000001E-2</v>
      </c>
      <c r="H12" s="43">
        <v>5.1139999999999999E-7</v>
      </c>
      <c r="I12" s="45">
        <v>-1.8940000000000001E-3</v>
      </c>
      <c r="J12" s="43">
        <v>0.33760000000000001</v>
      </c>
      <c r="L12"/>
      <c r="M12" s="76"/>
      <c r="N12" s="76"/>
      <c r="O12"/>
      <c r="P12"/>
    </row>
    <row r="13" spans="1:16" x14ac:dyDescent="0.2">
      <c r="A13" s="10">
        <v>5</v>
      </c>
      <c r="B13" s="4" t="s">
        <v>37</v>
      </c>
      <c r="C13" s="10">
        <v>87940026</v>
      </c>
      <c r="D13" s="4" t="s">
        <v>38</v>
      </c>
      <c r="E13" s="45">
        <v>-4.731E-3</v>
      </c>
      <c r="F13" s="43">
        <v>2.068E-3</v>
      </c>
      <c r="G13" s="45">
        <v>-7.5680000000000001E-3</v>
      </c>
      <c r="H13" s="43">
        <v>2.3540000000000002E-3</v>
      </c>
      <c r="I13" s="45">
        <v>-2.7030000000000001E-4</v>
      </c>
      <c r="J13" s="43">
        <v>0.90100000000000002</v>
      </c>
      <c r="L13"/>
      <c r="M13" s="76"/>
      <c r="N13" s="76"/>
      <c r="O13"/>
      <c r="P13"/>
    </row>
    <row r="14" spans="1:16" x14ac:dyDescent="0.2">
      <c r="A14" s="10">
        <v>8</v>
      </c>
      <c r="B14" s="4" t="s">
        <v>107</v>
      </c>
      <c r="C14" s="10">
        <v>59393273</v>
      </c>
      <c r="D14" s="4" t="s">
        <v>32</v>
      </c>
      <c r="E14" s="45">
        <v>4.4819999999999999E-3</v>
      </c>
      <c r="F14" s="43">
        <v>2.4009999999999999E-3</v>
      </c>
      <c r="G14" s="45">
        <v>3.9760000000000004E-3</v>
      </c>
      <c r="H14" s="43">
        <v>9.6409999999999996E-2</v>
      </c>
      <c r="I14" s="45">
        <v>-2.0240000000000002E-3</v>
      </c>
      <c r="J14" s="43">
        <v>0.33279999999999998</v>
      </c>
      <c r="L14"/>
      <c r="M14" s="76"/>
      <c r="N14" s="76"/>
      <c r="O14"/>
      <c r="P14"/>
    </row>
    <row r="15" spans="1:16" x14ac:dyDescent="0.2">
      <c r="A15" s="142">
        <v>12</v>
      </c>
      <c r="B15" s="143" t="s">
        <v>44</v>
      </c>
      <c r="C15" s="142">
        <v>96375682</v>
      </c>
      <c r="D15" s="143" t="s">
        <v>38</v>
      </c>
      <c r="E15" s="144">
        <v>4.2310000000000004E-3</v>
      </c>
      <c r="F15" s="145">
        <v>2.696E-3</v>
      </c>
      <c r="G15" s="144">
        <v>1.9449999999999999E-2</v>
      </c>
      <c r="H15" s="145">
        <v>1.6329999999999999E-17</v>
      </c>
      <c r="I15" s="144">
        <v>7.8120000000000004E-3</v>
      </c>
      <c r="J15" s="145">
        <v>9.0539999999999997E-5</v>
      </c>
      <c r="L15"/>
      <c r="M15" s="76"/>
      <c r="N15" s="76"/>
      <c r="O15"/>
      <c r="P15"/>
    </row>
    <row r="16" spans="1:16" x14ac:dyDescent="0.2">
      <c r="A16" s="10">
        <v>15</v>
      </c>
      <c r="B16" s="4" t="s">
        <v>74</v>
      </c>
      <c r="C16" s="10">
        <v>58723675</v>
      </c>
      <c r="D16" s="4" t="s">
        <v>38</v>
      </c>
      <c r="E16" s="45">
        <v>5.045E-3</v>
      </c>
      <c r="F16" s="43">
        <v>2.8080000000000002E-3</v>
      </c>
      <c r="G16" s="45">
        <v>3.5999999999999999E-3</v>
      </c>
      <c r="H16" s="43">
        <v>0.188</v>
      </c>
      <c r="I16" s="45">
        <v>-4.8060000000000004E-3</v>
      </c>
      <c r="J16" s="43">
        <v>4.4240000000000002E-2</v>
      </c>
      <c r="L16"/>
      <c r="M16" s="76"/>
      <c r="N16" s="76"/>
      <c r="O16"/>
      <c r="P16"/>
    </row>
    <row r="17" spans="1:16" x14ac:dyDescent="0.2">
      <c r="A17" s="10">
        <v>4</v>
      </c>
      <c r="B17" s="4" t="s">
        <v>141</v>
      </c>
      <c r="C17" s="10">
        <v>3482213</v>
      </c>
      <c r="D17" s="4" t="s">
        <v>32</v>
      </c>
      <c r="E17" s="45">
        <v>-6.5890000000000002E-3</v>
      </c>
      <c r="F17" s="43">
        <v>3.6960000000000001E-3</v>
      </c>
      <c r="G17" s="45">
        <v>-7.3429999999999997E-3</v>
      </c>
      <c r="H17" s="43">
        <v>4.5679999999999998E-2</v>
      </c>
      <c r="I17" s="45">
        <v>-2.5959999999999998E-3</v>
      </c>
      <c r="J17" s="43">
        <v>0.41889999999999999</v>
      </c>
      <c r="L17"/>
      <c r="M17" s="76"/>
      <c r="N17" s="76"/>
      <c r="O17"/>
      <c r="P17"/>
    </row>
    <row r="18" spans="1:16" x14ac:dyDescent="0.2">
      <c r="A18" s="10">
        <v>4</v>
      </c>
      <c r="B18" s="4" t="s">
        <v>211</v>
      </c>
      <c r="C18" s="10">
        <v>100201295</v>
      </c>
      <c r="D18" s="4" t="s">
        <v>31</v>
      </c>
      <c r="E18" s="45">
        <v>1.362E-2</v>
      </c>
      <c r="F18" s="43">
        <v>9.495E-3</v>
      </c>
      <c r="G18" s="45">
        <v>5.574E-3</v>
      </c>
      <c r="H18" s="43">
        <v>0.51200000000000001</v>
      </c>
      <c r="I18" s="45">
        <v>2.9780000000000002E-3</v>
      </c>
      <c r="J18" s="43">
        <v>0.68840000000000001</v>
      </c>
      <c r="L18"/>
      <c r="M18" s="76"/>
      <c r="N18" s="76"/>
      <c r="O18"/>
      <c r="P18"/>
    </row>
    <row r="19" spans="1:16" x14ac:dyDescent="0.2">
      <c r="A19" s="10">
        <v>6</v>
      </c>
      <c r="B19" s="4" t="s">
        <v>83</v>
      </c>
      <c r="C19" s="10">
        <v>131924689</v>
      </c>
      <c r="D19" s="4" t="s">
        <v>32</v>
      </c>
      <c r="E19" s="45">
        <v>-4.7210000000000004E-3</v>
      </c>
      <c r="F19" s="43">
        <v>1.1939999999999999E-2</v>
      </c>
      <c r="G19" s="45">
        <v>-9.4900000000000002E-3</v>
      </c>
      <c r="H19" s="43">
        <v>1.8159999999999999E-3</v>
      </c>
      <c r="I19" s="45">
        <v>3.8210000000000002E-3</v>
      </c>
      <c r="J19" s="43">
        <v>0.15049999999999999</v>
      </c>
      <c r="L19"/>
      <c r="M19" s="76"/>
      <c r="N19" s="76"/>
      <c r="O19"/>
      <c r="P19"/>
    </row>
    <row r="20" spans="1:16" x14ac:dyDescent="0.2">
      <c r="A20" s="10">
        <v>1</v>
      </c>
      <c r="B20" s="4" t="s">
        <v>97</v>
      </c>
      <c r="C20" s="10">
        <v>17560195</v>
      </c>
      <c r="D20" s="4" t="s">
        <v>38</v>
      </c>
      <c r="E20" s="45">
        <v>-3.5720000000000001E-3</v>
      </c>
      <c r="F20" s="43">
        <v>1.4800000000000001E-2</v>
      </c>
      <c r="G20" s="45">
        <v>-4.2529999999999998E-3</v>
      </c>
      <c r="H20" s="43">
        <v>7.3389999999999997E-2</v>
      </c>
      <c r="I20" s="45">
        <v>-1.206E-3</v>
      </c>
      <c r="J20" s="43">
        <v>0.56089999999999995</v>
      </c>
      <c r="L20"/>
      <c r="M20" s="76"/>
      <c r="N20" s="76"/>
      <c r="O20"/>
      <c r="P20"/>
    </row>
    <row r="21" spans="1:16" x14ac:dyDescent="0.2">
      <c r="A21" s="10">
        <v>22</v>
      </c>
      <c r="B21" s="4" t="s">
        <v>78</v>
      </c>
      <c r="C21" s="10">
        <v>31535872</v>
      </c>
      <c r="D21" s="4" t="s">
        <v>34</v>
      </c>
      <c r="E21" s="45">
        <v>6.764E-3</v>
      </c>
      <c r="F21" s="43">
        <v>1.7049999999999999E-2</v>
      </c>
      <c r="G21" s="45">
        <v>6.7590000000000003E-3</v>
      </c>
      <c r="H21" s="43">
        <v>0.1411</v>
      </c>
      <c r="I21" s="45">
        <v>4.535E-3</v>
      </c>
      <c r="J21" s="43">
        <v>0.25829999999999997</v>
      </c>
      <c r="L21"/>
      <c r="M21" s="76"/>
      <c r="N21" s="76"/>
      <c r="O21"/>
      <c r="P21"/>
    </row>
    <row r="22" spans="1:16" x14ac:dyDescent="0.2">
      <c r="A22" s="10">
        <v>1</v>
      </c>
      <c r="B22" s="4" t="s">
        <v>80</v>
      </c>
      <c r="C22" s="10">
        <v>63025942</v>
      </c>
      <c r="D22" s="4" t="s">
        <v>31</v>
      </c>
      <c r="E22" s="45">
        <v>3.4659999999999999E-3</v>
      </c>
      <c r="F22" s="43">
        <v>1.7520000000000001E-2</v>
      </c>
      <c r="G22" s="45">
        <v>2.026E-3</v>
      </c>
      <c r="H22" s="43">
        <v>0.39119999999999999</v>
      </c>
      <c r="I22" s="45">
        <v>6.3099999999999996E-3</v>
      </c>
      <c r="J22" s="43">
        <v>2.2360000000000001E-3</v>
      </c>
      <c r="L22"/>
      <c r="M22" s="76"/>
      <c r="N22" s="76"/>
      <c r="O22"/>
      <c r="P22"/>
    </row>
    <row r="23" spans="1:16" x14ac:dyDescent="0.2">
      <c r="A23" s="10">
        <v>19</v>
      </c>
      <c r="B23" s="4" t="s">
        <v>56</v>
      </c>
      <c r="C23" s="10">
        <v>54658102</v>
      </c>
      <c r="D23" s="4" t="s">
        <v>31</v>
      </c>
      <c r="E23" s="45">
        <v>3.3270000000000001E-3</v>
      </c>
      <c r="F23" s="43">
        <v>2.0240000000000001E-2</v>
      </c>
      <c r="G23" s="45">
        <v>2.062E-3</v>
      </c>
      <c r="H23" s="43">
        <v>0.37469999999999998</v>
      </c>
      <c r="I23" s="45">
        <v>7.092E-4</v>
      </c>
      <c r="J23" s="43">
        <v>0.72670000000000001</v>
      </c>
      <c r="L23"/>
      <c r="M23" s="76"/>
      <c r="N23" s="76"/>
      <c r="O23"/>
      <c r="P23"/>
    </row>
    <row r="24" spans="1:16" x14ac:dyDescent="0.2">
      <c r="A24" s="10">
        <v>2</v>
      </c>
      <c r="B24" s="4" t="s">
        <v>132</v>
      </c>
      <c r="C24" s="10">
        <v>118648261</v>
      </c>
      <c r="D24" s="4" t="s">
        <v>32</v>
      </c>
      <c r="E24" s="45">
        <v>3.4719999999999998E-3</v>
      </c>
      <c r="F24" s="43">
        <v>2.4559999999999998E-2</v>
      </c>
      <c r="G24" s="45">
        <v>1.018E-2</v>
      </c>
      <c r="H24" s="43">
        <v>4.7219999999999999E-5</v>
      </c>
      <c r="I24" s="45">
        <v>5.197E-4</v>
      </c>
      <c r="J24" s="43">
        <v>0.81210000000000004</v>
      </c>
      <c r="L24"/>
      <c r="M24" s="76"/>
      <c r="N24" s="76"/>
      <c r="O24"/>
      <c r="P24"/>
    </row>
    <row r="25" spans="1:16" x14ac:dyDescent="0.2">
      <c r="A25" s="10">
        <v>15</v>
      </c>
      <c r="B25" s="4" t="s">
        <v>110</v>
      </c>
      <c r="C25" s="10">
        <v>63790642</v>
      </c>
      <c r="D25" s="4" t="s">
        <v>34</v>
      </c>
      <c r="E25" s="45">
        <v>-3.2169999999999998E-3</v>
      </c>
      <c r="F25" s="43">
        <v>2.8459999999999999E-2</v>
      </c>
      <c r="G25" s="45">
        <v>-3.6729999999999998E-4</v>
      </c>
      <c r="H25" s="43">
        <v>0.87729999999999997</v>
      </c>
      <c r="I25" s="45">
        <v>-3.3240000000000001E-3</v>
      </c>
      <c r="J25" s="43">
        <v>0.10970000000000001</v>
      </c>
      <c r="L25"/>
      <c r="M25" s="76"/>
      <c r="N25" s="76"/>
      <c r="O25"/>
      <c r="P25"/>
    </row>
    <row r="26" spans="1:16" x14ac:dyDescent="0.2">
      <c r="A26" s="10">
        <v>11</v>
      </c>
      <c r="B26" s="4" t="s">
        <v>53</v>
      </c>
      <c r="C26" s="10">
        <v>76485216</v>
      </c>
      <c r="D26" s="4" t="s">
        <v>34</v>
      </c>
      <c r="E26" s="45">
        <v>4.0509999999999999E-3</v>
      </c>
      <c r="F26" s="43">
        <v>2.9340000000000001E-2</v>
      </c>
      <c r="G26" s="45">
        <v>-6.2239999999999995E-4</v>
      </c>
      <c r="H26" s="43">
        <v>0.83630000000000004</v>
      </c>
      <c r="I26" s="45">
        <v>-5.109E-4</v>
      </c>
      <c r="J26" s="43">
        <v>0.84609999999999996</v>
      </c>
      <c r="L26"/>
      <c r="M26" s="76"/>
      <c r="N26" s="76"/>
      <c r="O26"/>
      <c r="P26"/>
    </row>
    <row r="27" spans="1:16" x14ac:dyDescent="0.2">
      <c r="A27" s="10">
        <v>3</v>
      </c>
      <c r="B27" s="4" t="s">
        <v>150</v>
      </c>
      <c r="C27" s="10">
        <v>141654685</v>
      </c>
      <c r="D27" s="4" t="s">
        <v>38</v>
      </c>
      <c r="E27" s="45">
        <v>-3.4280000000000001E-3</v>
      </c>
      <c r="F27" s="43">
        <v>2.9420000000000002E-2</v>
      </c>
      <c r="G27" s="45">
        <v>-4.3239999999999997E-3</v>
      </c>
      <c r="H27" s="43">
        <v>8.9880000000000002E-2</v>
      </c>
      <c r="I27" s="45">
        <v>3.9760000000000002E-4</v>
      </c>
      <c r="J27" s="43">
        <v>0.85840000000000005</v>
      </c>
      <c r="L27"/>
      <c r="M27" s="76"/>
      <c r="N27" s="76"/>
      <c r="O27"/>
      <c r="P27"/>
    </row>
    <row r="28" spans="1:16" x14ac:dyDescent="0.2">
      <c r="A28" s="10">
        <v>7</v>
      </c>
      <c r="B28" s="4" t="s">
        <v>39</v>
      </c>
      <c r="C28" s="10">
        <v>21577960</v>
      </c>
      <c r="D28" s="4" t="s">
        <v>34</v>
      </c>
      <c r="E28" s="45">
        <v>-3.2160000000000001E-3</v>
      </c>
      <c r="F28" s="43">
        <v>3.9690000000000003E-2</v>
      </c>
      <c r="G28" s="45">
        <v>-4.849E-3</v>
      </c>
      <c r="H28" s="43">
        <v>5.5660000000000001E-2</v>
      </c>
      <c r="I28" s="45">
        <v>-5.0720000000000002E-5</v>
      </c>
      <c r="J28" s="43">
        <v>0.98170000000000002</v>
      </c>
      <c r="L28"/>
      <c r="M28" s="76"/>
      <c r="N28" s="76"/>
      <c r="O28"/>
      <c r="P28"/>
    </row>
    <row r="29" spans="1:16" x14ac:dyDescent="0.2">
      <c r="A29" s="10">
        <v>11</v>
      </c>
      <c r="B29" s="4" t="s">
        <v>117</v>
      </c>
      <c r="C29" s="10">
        <v>66079818</v>
      </c>
      <c r="D29" s="4" t="s">
        <v>31</v>
      </c>
      <c r="E29" s="45">
        <v>-2.7889999999999998E-3</v>
      </c>
      <c r="F29" s="43">
        <v>4.6859999999999999E-2</v>
      </c>
      <c r="G29" s="45">
        <v>-1.405E-3</v>
      </c>
      <c r="H29" s="43">
        <v>0.53649999999999998</v>
      </c>
      <c r="I29" s="45">
        <v>1.7880000000000001E-4</v>
      </c>
      <c r="J29" s="43">
        <v>0.92820000000000003</v>
      </c>
      <c r="L29"/>
      <c r="M29" s="76"/>
      <c r="N29" s="76"/>
      <c r="O29"/>
      <c r="P29"/>
    </row>
    <row r="30" spans="1:16" x14ac:dyDescent="0.2">
      <c r="A30" s="10">
        <v>19</v>
      </c>
      <c r="B30" s="4" t="s">
        <v>70</v>
      </c>
      <c r="C30" s="10">
        <v>11190534</v>
      </c>
      <c r="D30" s="4" t="s">
        <v>32</v>
      </c>
      <c r="E30" s="45">
        <v>-4.3769999999999998E-3</v>
      </c>
      <c r="F30" s="43">
        <v>4.743E-2</v>
      </c>
      <c r="G30" s="45">
        <v>-8.1569999999999993E-3</v>
      </c>
      <c r="H30" s="43">
        <v>2.256E-2</v>
      </c>
      <c r="I30" s="45">
        <v>4.8989999999999997E-3</v>
      </c>
      <c r="J30" s="43">
        <v>0.1169</v>
      </c>
      <c r="L30"/>
      <c r="M30" s="76"/>
      <c r="N30" s="76"/>
      <c r="O30"/>
      <c r="P30"/>
    </row>
    <row r="31" spans="1:16" x14ac:dyDescent="0.2">
      <c r="A31" s="10">
        <v>8</v>
      </c>
      <c r="B31" s="4" t="s">
        <v>92</v>
      </c>
      <c r="C31" s="10">
        <v>25892919</v>
      </c>
      <c r="D31" s="4" t="s">
        <v>32</v>
      </c>
      <c r="E31" s="45">
        <v>3.1459999999999999E-3</v>
      </c>
      <c r="F31" s="43">
        <v>5.0439999999999999E-2</v>
      </c>
      <c r="G31" s="45">
        <v>5.816E-3</v>
      </c>
      <c r="H31" s="43">
        <v>2.5590000000000002E-2</v>
      </c>
      <c r="I31" s="45">
        <v>1.4300000000000001E-3</v>
      </c>
      <c r="J31" s="43">
        <v>0.52990000000000004</v>
      </c>
      <c r="L31"/>
      <c r="M31" s="76"/>
      <c r="N31" s="76"/>
      <c r="O31"/>
      <c r="P31"/>
    </row>
    <row r="32" spans="1:16" x14ac:dyDescent="0.2">
      <c r="A32" s="10">
        <v>20</v>
      </c>
      <c r="B32" s="4" t="s">
        <v>89</v>
      </c>
      <c r="C32" s="10">
        <v>52790786</v>
      </c>
      <c r="D32" s="4" t="s">
        <v>38</v>
      </c>
      <c r="E32" s="45">
        <v>4.888E-3</v>
      </c>
      <c r="F32" s="43">
        <v>6.1580000000000003E-2</v>
      </c>
      <c r="G32" s="45">
        <v>7.77E-3</v>
      </c>
      <c r="H32" s="43">
        <v>6.658E-2</v>
      </c>
      <c r="I32" s="45">
        <v>-2.6180000000000002E-4</v>
      </c>
      <c r="J32" s="43">
        <v>0.94359999999999999</v>
      </c>
      <c r="L32"/>
      <c r="M32" s="76"/>
      <c r="N32" s="76"/>
      <c r="O32"/>
      <c r="P32"/>
    </row>
    <row r="33" spans="1:16" x14ac:dyDescent="0.2">
      <c r="A33" s="10">
        <v>16</v>
      </c>
      <c r="B33" s="4" t="s">
        <v>138</v>
      </c>
      <c r="C33" s="10">
        <v>20392332</v>
      </c>
      <c r="D33" s="4" t="s">
        <v>32</v>
      </c>
      <c r="E33" s="45">
        <v>-3.2360000000000002E-3</v>
      </c>
      <c r="F33" s="43">
        <v>6.9690000000000002E-2</v>
      </c>
      <c r="G33" s="45">
        <v>-2.297E-3</v>
      </c>
      <c r="H33" s="43">
        <v>0.42670000000000002</v>
      </c>
      <c r="I33" s="45">
        <v>-2.7829999999999999E-3</v>
      </c>
      <c r="J33" s="43">
        <v>0.27029999999999998</v>
      </c>
      <c r="L33"/>
      <c r="M33" s="76"/>
      <c r="N33" s="76"/>
      <c r="O33"/>
      <c r="P33"/>
    </row>
    <row r="34" spans="1:16" x14ac:dyDescent="0.2">
      <c r="A34" s="10">
        <v>15</v>
      </c>
      <c r="B34" s="4" t="s">
        <v>118</v>
      </c>
      <c r="C34" s="10">
        <v>77711719</v>
      </c>
      <c r="D34" s="4" t="s">
        <v>31</v>
      </c>
      <c r="E34" s="45">
        <v>2.725E-3</v>
      </c>
      <c r="F34" s="43">
        <v>7.6090000000000005E-2</v>
      </c>
      <c r="G34" s="45">
        <v>6.1250000000000002E-3</v>
      </c>
      <c r="H34" s="43">
        <v>1.383E-2</v>
      </c>
      <c r="I34" s="45">
        <v>3.7599999999999998E-4</v>
      </c>
      <c r="J34" s="43">
        <v>0.86270000000000002</v>
      </c>
      <c r="L34"/>
      <c r="M34" s="76"/>
      <c r="N34" s="76"/>
      <c r="O34"/>
      <c r="P34"/>
    </row>
    <row r="35" spans="1:16" x14ac:dyDescent="0.2">
      <c r="A35" s="10">
        <v>12</v>
      </c>
      <c r="B35" s="4" t="s">
        <v>51</v>
      </c>
      <c r="C35" s="10">
        <v>38526387</v>
      </c>
      <c r="D35" s="4" t="s">
        <v>38</v>
      </c>
      <c r="E35" s="45">
        <v>2.4689999999999998E-3</v>
      </c>
      <c r="F35" s="43">
        <v>7.6439999999999994E-2</v>
      </c>
      <c r="G35" s="45">
        <v>3.0230000000000001E-3</v>
      </c>
      <c r="H35" s="43">
        <v>0.18060000000000001</v>
      </c>
      <c r="I35" s="45">
        <v>-1.1709999999999999E-3</v>
      </c>
      <c r="J35" s="43">
        <v>0.55279999999999996</v>
      </c>
      <c r="L35"/>
      <c r="M35" s="76"/>
      <c r="N35" s="76"/>
      <c r="O35"/>
      <c r="P35"/>
    </row>
    <row r="36" spans="1:16" x14ac:dyDescent="0.2">
      <c r="A36" s="10">
        <v>9</v>
      </c>
      <c r="B36" s="4" t="s">
        <v>68</v>
      </c>
      <c r="C36" s="10">
        <v>107669073</v>
      </c>
      <c r="D36" s="4" t="s">
        <v>34</v>
      </c>
      <c r="E36" s="45">
        <v>-3.6579999999999998E-3</v>
      </c>
      <c r="F36" s="43">
        <v>9.5960000000000004E-2</v>
      </c>
      <c r="G36" s="45">
        <v>-7.2740000000000001E-3</v>
      </c>
      <c r="H36" s="43">
        <v>4.0899999999999999E-2</v>
      </c>
      <c r="I36" s="45">
        <v>-4.3369999999999997E-3</v>
      </c>
      <c r="J36" s="43">
        <v>0.1628</v>
      </c>
      <c r="L36"/>
      <c r="M36" s="76"/>
      <c r="N36" s="76"/>
      <c r="O36"/>
      <c r="P36"/>
    </row>
    <row r="37" spans="1:16" x14ac:dyDescent="0.2">
      <c r="A37" s="10">
        <v>11</v>
      </c>
      <c r="B37" s="4" t="s">
        <v>64</v>
      </c>
      <c r="C37" s="10">
        <v>14913575</v>
      </c>
      <c r="D37" s="4" t="s">
        <v>32</v>
      </c>
      <c r="E37" s="45">
        <v>-2.333E-3</v>
      </c>
      <c r="F37" s="43">
        <v>9.7600000000000006E-2</v>
      </c>
      <c r="G37" s="45">
        <v>-7.4549999999999996E-4</v>
      </c>
      <c r="H37" s="43">
        <v>0.74380000000000002</v>
      </c>
      <c r="I37" s="45">
        <v>2.2350000000000001E-4</v>
      </c>
      <c r="J37" s="43">
        <v>0.91069999999999995</v>
      </c>
      <c r="L37"/>
      <c r="M37"/>
      <c r="N37"/>
      <c r="O37"/>
      <c r="P37"/>
    </row>
    <row r="38" spans="1:16" x14ac:dyDescent="0.2">
      <c r="A38" s="10">
        <v>1</v>
      </c>
      <c r="B38" s="4" t="s">
        <v>119</v>
      </c>
      <c r="C38" s="10">
        <v>2339139</v>
      </c>
      <c r="D38" s="4" t="s">
        <v>32</v>
      </c>
      <c r="E38" s="45">
        <v>-2.3219999999999998E-3</v>
      </c>
      <c r="F38" s="43">
        <v>9.8400000000000001E-2</v>
      </c>
      <c r="G38" s="45">
        <v>-4.8269999999999997E-3</v>
      </c>
      <c r="H38" s="43">
        <v>3.3950000000000001E-2</v>
      </c>
      <c r="I38" s="45">
        <v>7.4140000000000002E-4</v>
      </c>
      <c r="J38" s="43">
        <v>0.70930000000000004</v>
      </c>
      <c r="L38"/>
      <c r="M38" s="76"/>
      <c r="N38" s="76"/>
      <c r="O38"/>
      <c r="P38"/>
    </row>
    <row r="39" spans="1:16" x14ac:dyDescent="0.2">
      <c r="A39" s="10">
        <v>12</v>
      </c>
      <c r="B39" s="4" t="s">
        <v>62</v>
      </c>
      <c r="C39" s="10">
        <v>97982701</v>
      </c>
      <c r="D39" s="4" t="s">
        <v>38</v>
      </c>
      <c r="E39" s="45">
        <v>-4.4200000000000003E-3</v>
      </c>
      <c r="F39" s="43">
        <v>0.1021</v>
      </c>
      <c r="G39" s="45">
        <v>-7.9969999999999998E-4</v>
      </c>
      <c r="H39" s="43">
        <v>0.85509999999999997</v>
      </c>
      <c r="I39" s="45">
        <v>-9.2519999999999998E-3</v>
      </c>
      <c r="J39" s="43">
        <v>1.5520000000000001E-2</v>
      </c>
      <c r="L39"/>
      <c r="M39" s="76"/>
      <c r="N39" s="76"/>
      <c r="O39"/>
      <c r="P39"/>
    </row>
    <row r="40" spans="1:16" x14ac:dyDescent="0.2">
      <c r="A40" s="10">
        <v>7</v>
      </c>
      <c r="B40" s="4" t="s">
        <v>84</v>
      </c>
      <c r="C40" s="10">
        <v>133536351</v>
      </c>
      <c r="D40" s="4" t="s">
        <v>32</v>
      </c>
      <c r="E40" s="45">
        <v>2.712E-3</v>
      </c>
      <c r="F40" s="43">
        <v>0.111</v>
      </c>
      <c r="G40" s="45">
        <v>5.9940000000000002E-3</v>
      </c>
      <c r="H40" s="43">
        <v>2.9530000000000001E-2</v>
      </c>
      <c r="I40" s="45">
        <v>2.6459999999999999E-3</v>
      </c>
      <c r="J40" s="43">
        <v>0.27189999999999998</v>
      </c>
      <c r="L40"/>
      <c r="M40" s="76"/>
      <c r="N40" s="76"/>
      <c r="O40"/>
      <c r="P40"/>
    </row>
    <row r="41" spans="1:16" x14ac:dyDescent="0.2">
      <c r="A41" s="10">
        <v>16</v>
      </c>
      <c r="B41" s="4" t="s">
        <v>48</v>
      </c>
      <c r="C41" s="10">
        <v>57006378</v>
      </c>
      <c r="D41" s="4" t="s">
        <v>31</v>
      </c>
      <c r="E41" s="45">
        <v>2.8E-3</v>
      </c>
      <c r="F41" s="43">
        <v>0.1245</v>
      </c>
      <c r="G41" s="45">
        <v>-2.006E-3</v>
      </c>
      <c r="H41" s="43">
        <v>0.49680000000000002</v>
      </c>
      <c r="I41" s="45">
        <v>4.5490000000000001E-3</v>
      </c>
      <c r="J41" s="43">
        <v>7.782E-2</v>
      </c>
      <c r="L41"/>
      <c r="M41" s="76"/>
      <c r="N41" s="76"/>
      <c r="O41"/>
      <c r="P41"/>
    </row>
    <row r="42" spans="1:16" x14ac:dyDescent="0.2">
      <c r="A42" s="10">
        <v>20</v>
      </c>
      <c r="B42" s="4" t="s">
        <v>81</v>
      </c>
      <c r="C42" s="10">
        <v>39142516</v>
      </c>
      <c r="D42" s="4" t="s">
        <v>32</v>
      </c>
      <c r="E42" s="45">
        <v>-5.8570000000000002E-3</v>
      </c>
      <c r="F42" s="43">
        <v>0.13059999999999999</v>
      </c>
      <c r="G42" s="45">
        <v>-2.4650000000000002E-3</v>
      </c>
      <c r="H42" s="43">
        <v>0.69420000000000004</v>
      </c>
      <c r="I42" s="45">
        <v>5.2960000000000004E-3</v>
      </c>
      <c r="J42" s="43">
        <v>0.33360000000000001</v>
      </c>
      <c r="L42"/>
      <c r="M42" s="76"/>
      <c r="N42" s="76"/>
      <c r="O42"/>
      <c r="P42"/>
    </row>
    <row r="43" spans="1:16" x14ac:dyDescent="0.2">
      <c r="A43" s="10">
        <v>10</v>
      </c>
      <c r="B43" s="4" t="s">
        <v>136</v>
      </c>
      <c r="C43" s="10">
        <v>88081438</v>
      </c>
      <c r="D43" s="4" t="s">
        <v>38</v>
      </c>
      <c r="E43" s="45">
        <v>4.5380000000000004E-3</v>
      </c>
      <c r="F43" s="43">
        <v>0.14069999999999999</v>
      </c>
      <c r="G43" s="45">
        <v>-1.48E-3</v>
      </c>
      <c r="H43" s="43">
        <v>0.76649999999999996</v>
      </c>
      <c r="I43" s="45">
        <v>6.0280000000000004E-3</v>
      </c>
      <c r="J43" s="43">
        <v>0.16650000000000001</v>
      </c>
      <c r="L43"/>
      <c r="M43" s="76"/>
      <c r="N43" s="76"/>
      <c r="O43"/>
      <c r="P43"/>
    </row>
    <row r="44" spans="1:16" x14ac:dyDescent="0.2">
      <c r="A44" s="10">
        <v>4</v>
      </c>
      <c r="B44" s="4" t="s">
        <v>58</v>
      </c>
      <c r="C44" s="10">
        <v>88287993</v>
      </c>
      <c r="D44" s="4" t="s">
        <v>32</v>
      </c>
      <c r="E44" s="45">
        <v>-2.2300000000000002E-3</v>
      </c>
      <c r="F44" s="43">
        <v>0.1416</v>
      </c>
      <c r="G44" s="45">
        <v>-1.2340000000000001E-3</v>
      </c>
      <c r="H44" s="43">
        <v>0.61560000000000004</v>
      </c>
      <c r="I44" s="45">
        <v>3.2959999999999999E-3</v>
      </c>
      <c r="J44" s="43">
        <v>0.12470000000000001</v>
      </c>
      <c r="L44"/>
      <c r="M44" s="76"/>
      <c r="N44" s="76"/>
      <c r="O44"/>
      <c r="P44"/>
    </row>
    <row r="45" spans="1:16" x14ac:dyDescent="0.2">
      <c r="A45" s="10">
        <v>7</v>
      </c>
      <c r="B45" s="4" t="s">
        <v>133</v>
      </c>
      <c r="C45" s="10">
        <v>100809458</v>
      </c>
      <c r="D45" s="4" t="s">
        <v>31</v>
      </c>
      <c r="E45" s="45">
        <v>-2.8839999999999998E-3</v>
      </c>
      <c r="F45" s="43">
        <v>0.1439</v>
      </c>
      <c r="G45" s="45">
        <v>-5.8840000000000003E-3</v>
      </c>
      <c r="H45" s="43">
        <v>6.5769999999999995E-2</v>
      </c>
      <c r="I45" s="45">
        <v>-8.4139999999999996E-4</v>
      </c>
      <c r="J45" s="43">
        <v>0.76319999999999999</v>
      </c>
      <c r="L45"/>
      <c r="M45" s="76"/>
      <c r="N45" s="76"/>
      <c r="O45"/>
      <c r="P45"/>
    </row>
    <row r="46" spans="1:16" x14ac:dyDescent="0.2">
      <c r="A46" s="10">
        <v>2</v>
      </c>
      <c r="B46" s="4" t="s">
        <v>43</v>
      </c>
      <c r="C46" s="10">
        <v>211540507</v>
      </c>
      <c r="D46" s="4" t="s">
        <v>32</v>
      </c>
      <c r="E46" s="45">
        <v>-2.065E-3</v>
      </c>
      <c r="F46" s="43">
        <v>0.1676</v>
      </c>
      <c r="G46" s="45">
        <v>1.0250000000000001E-3</v>
      </c>
      <c r="H46" s="43">
        <v>0.67230000000000001</v>
      </c>
      <c r="I46" s="45">
        <v>-1.583E-4</v>
      </c>
      <c r="J46" s="43">
        <v>0.94040000000000001</v>
      </c>
      <c r="L46"/>
      <c r="M46" s="76"/>
      <c r="N46" s="76"/>
      <c r="O46"/>
      <c r="P46"/>
    </row>
    <row r="47" spans="1:16" x14ac:dyDescent="0.2">
      <c r="A47" s="10">
        <v>14</v>
      </c>
      <c r="B47" s="4" t="s">
        <v>142</v>
      </c>
      <c r="C47" s="10">
        <v>39556185</v>
      </c>
      <c r="D47" s="4" t="s">
        <v>31</v>
      </c>
      <c r="E47" s="45">
        <v>2.4559999999999998E-3</v>
      </c>
      <c r="F47" s="43">
        <v>0.17799999999999999</v>
      </c>
      <c r="G47" s="45">
        <v>1.189E-3</v>
      </c>
      <c r="H47" s="43">
        <v>0.68730000000000002</v>
      </c>
      <c r="I47" s="45">
        <v>1.5889999999999999E-3</v>
      </c>
      <c r="J47" s="43">
        <v>0.53779999999999994</v>
      </c>
      <c r="L47"/>
      <c r="M47" s="76"/>
      <c r="N47" s="76"/>
      <c r="O47"/>
      <c r="P47"/>
    </row>
    <row r="48" spans="1:16" x14ac:dyDescent="0.2">
      <c r="A48" s="10">
        <v>2</v>
      </c>
      <c r="B48" s="4" t="s">
        <v>109</v>
      </c>
      <c r="C48" s="10">
        <v>21294975</v>
      </c>
      <c r="D48" s="4" t="s">
        <v>31</v>
      </c>
      <c r="E48" s="45">
        <v>2.431E-3</v>
      </c>
      <c r="F48" s="43">
        <v>0.1794</v>
      </c>
      <c r="G48" s="45">
        <v>6.43E-3</v>
      </c>
      <c r="H48" s="43">
        <v>2.8340000000000001E-2</v>
      </c>
      <c r="I48" s="45">
        <v>-4.1590000000000004E-3</v>
      </c>
      <c r="J48" s="43">
        <v>0.10440000000000001</v>
      </c>
      <c r="L48"/>
      <c r="M48" s="76"/>
      <c r="N48" s="76"/>
      <c r="O48"/>
      <c r="P48"/>
    </row>
    <row r="49" spans="1:16" x14ac:dyDescent="0.2">
      <c r="A49" s="10">
        <v>12</v>
      </c>
      <c r="B49" s="4" t="s">
        <v>61</v>
      </c>
      <c r="C49" s="10">
        <v>21352541</v>
      </c>
      <c r="D49" s="4" t="s">
        <v>31</v>
      </c>
      <c r="E49" s="45">
        <v>2.5279999999999999E-3</v>
      </c>
      <c r="F49" s="43">
        <v>0.19420000000000001</v>
      </c>
      <c r="G49" s="45">
        <v>3.1930000000000001E-3</v>
      </c>
      <c r="H49" s="43">
        <v>0.31090000000000001</v>
      </c>
      <c r="I49" s="45">
        <v>-2.5230000000000001E-3</v>
      </c>
      <c r="J49" s="43">
        <v>0.35949999999999999</v>
      </c>
      <c r="L49"/>
      <c r="M49" s="76"/>
      <c r="N49" s="76"/>
      <c r="O49"/>
      <c r="P49"/>
    </row>
    <row r="50" spans="1:16" x14ac:dyDescent="0.2">
      <c r="A50" s="10">
        <v>8</v>
      </c>
      <c r="B50" s="4" t="s">
        <v>143</v>
      </c>
      <c r="C50" s="10">
        <v>11611865</v>
      </c>
      <c r="D50" s="4" t="s">
        <v>32</v>
      </c>
      <c r="E50" s="45">
        <v>-1.8109999999999999E-3</v>
      </c>
      <c r="F50" s="43">
        <v>0.19950000000000001</v>
      </c>
      <c r="G50" s="45">
        <v>-1.0480000000000001E-3</v>
      </c>
      <c r="H50" s="43">
        <v>0.64670000000000005</v>
      </c>
      <c r="I50" s="45">
        <v>1.856E-3</v>
      </c>
      <c r="J50" s="43">
        <v>0.35289999999999999</v>
      </c>
      <c r="L50"/>
      <c r="M50"/>
      <c r="N50" s="76"/>
      <c r="O50"/>
      <c r="P50"/>
    </row>
    <row r="51" spans="1:16" x14ac:dyDescent="0.2">
      <c r="A51" s="10">
        <v>5</v>
      </c>
      <c r="B51" s="4" t="s">
        <v>94</v>
      </c>
      <c r="C51" s="10">
        <v>108996643</v>
      </c>
      <c r="D51" s="4" t="s">
        <v>34</v>
      </c>
      <c r="E51" s="45">
        <v>-2.2190000000000001E-3</v>
      </c>
      <c r="F51" s="43">
        <v>0.23050000000000001</v>
      </c>
      <c r="G51" s="45">
        <v>1.4469999999999999E-3</v>
      </c>
      <c r="H51" s="43">
        <v>0.62939999999999996</v>
      </c>
      <c r="I51" s="45">
        <v>-2.4090000000000001E-3</v>
      </c>
      <c r="J51" s="43">
        <v>0.3579</v>
      </c>
      <c r="L51"/>
      <c r="M51" s="76"/>
      <c r="N51" s="76"/>
      <c r="O51"/>
      <c r="P51"/>
    </row>
    <row r="52" spans="1:16" x14ac:dyDescent="0.2">
      <c r="A52" s="10">
        <v>7</v>
      </c>
      <c r="B52" s="4" t="s">
        <v>137</v>
      </c>
      <c r="C52" s="10">
        <v>64015379</v>
      </c>
      <c r="D52" s="4" t="s">
        <v>38</v>
      </c>
      <c r="E52" s="45">
        <v>-1.6819999999999999E-3</v>
      </c>
      <c r="F52" s="43">
        <v>0.24529999999999999</v>
      </c>
      <c r="G52" s="45">
        <v>-5.2430000000000003E-3</v>
      </c>
      <c r="H52" s="43">
        <v>2.5340000000000001E-2</v>
      </c>
      <c r="I52" s="45">
        <v>1.4990000000000001E-4</v>
      </c>
      <c r="J52" s="43">
        <v>0.94169999999999998</v>
      </c>
      <c r="L52"/>
      <c r="M52" s="76"/>
      <c r="N52" s="76"/>
      <c r="O52"/>
      <c r="P52"/>
    </row>
    <row r="53" spans="1:16" x14ac:dyDescent="0.2">
      <c r="A53" s="10">
        <v>11</v>
      </c>
      <c r="B53" s="4" t="s">
        <v>91</v>
      </c>
      <c r="C53" s="10">
        <v>120114421</v>
      </c>
      <c r="D53" s="4" t="s">
        <v>32</v>
      </c>
      <c r="E53" s="45">
        <v>-2.3990000000000001E-3</v>
      </c>
      <c r="F53" s="43">
        <v>0.25590000000000002</v>
      </c>
      <c r="G53" s="45">
        <v>9.6100000000000005E-4</v>
      </c>
      <c r="H53" s="43">
        <v>0.77880000000000005</v>
      </c>
      <c r="I53" s="45">
        <v>-1.603E-3</v>
      </c>
      <c r="J53" s="43">
        <v>0.59150000000000003</v>
      </c>
      <c r="L53"/>
      <c r="M53" s="76"/>
      <c r="N53" s="76"/>
      <c r="O53"/>
      <c r="P53"/>
    </row>
    <row r="54" spans="1:16" x14ac:dyDescent="0.2">
      <c r="A54" s="10">
        <v>1</v>
      </c>
      <c r="B54" s="4" t="s">
        <v>120</v>
      </c>
      <c r="C54" s="10">
        <v>230303512</v>
      </c>
      <c r="D54" s="4" t="s">
        <v>34</v>
      </c>
      <c r="E54" s="45">
        <v>1.913E-3</v>
      </c>
      <c r="F54" s="43">
        <v>0.27489999999999998</v>
      </c>
      <c r="G54" s="45">
        <v>1.1379999999999999E-3</v>
      </c>
      <c r="H54" s="43">
        <v>0.68859999999999999</v>
      </c>
      <c r="I54" s="45">
        <v>-3.689E-3</v>
      </c>
      <c r="J54" s="43">
        <v>0.13689999999999999</v>
      </c>
      <c r="L54"/>
      <c r="M54" s="76"/>
      <c r="N54" s="76"/>
      <c r="O54"/>
      <c r="P54"/>
    </row>
    <row r="55" spans="1:16" x14ac:dyDescent="0.2">
      <c r="A55" s="10">
        <v>8</v>
      </c>
      <c r="B55" s="4" t="s">
        <v>96</v>
      </c>
      <c r="C55" s="10">
        <v>9185179</v>
      </c>
      <c r="D55" s="4" t="s">
        <v>31</v>
      </c>
      <c r="E55" s="45">
        <v>4.5129999999999997E-3</v>
      </c>
      <c r="F55" s="43">
        <v>0.27850000000000003</v>
      </c>
      <c r="G55" s="45">
        <v>1.1520000000000001E-2</v>
      </c>
      <c r="H55" s="43">
        <v>8.7319999999999995E-2</v>
      </c>
      <c r="I55" s="45">
        <v>-1.592E-2</v>
      </c>
      <c r="J55" s="43">
        <v>6.8970000000000004E-3</v>
      </c>
      <c r="L55"/>
      <c r="M55" s="76"/>
      <c r="N55" s="76"/>
      <c r="O55"/>
      <c r="P55"/>
    </row>
    <row r="56" spans="1:16" x14ac:dyDescent="0.2">
      <c r="A56" s="10">
        <v>18</v>
      </c>
      <c r="B56" s="4" t="s">
        <v>101</v>
      </c>
      <c r="C56" s="10">
        <v>47144223</v>
      </c>
      <c r="D56" s="4" t="s">
        <v>38</v>
      </c>
      <c r="E56" s="45">
        <v>-2.1080000000000001E-3</v>
      </c>
      <c r="F56" s="43">
        <v>0.27950000000000003</v>
      </c>
      <c r="G56" s="45">
        <v>-3.009E-3</v>
      </c>
      <c r="H56" s="43">
        <v>0.34060000000000001</v>
      </c>
      <c r="I56" s="45">
        <v>5.6170000000000005E-4</v>
      </c>
      <c r="J56" s="43">
        <v>0.83860000000000001</v>
      </c>
      <c r="L56"/>
      <c r="M56" s="76"/>
      <c r="N56" s="76"/>
      <c r="O56"/>
      <c r="P56"/>
    </row>
    <row r="57" spans="1:16" x14ac:dyDescent="0.2">
      <c r="A57" s="10">
        <v>19</v>
      </c>
      <c r="B57" s="4" t="s">
        <v>129</v>
      </c>
      <c r="C57" s="10">
        <v>45412079</v>
      </c>
      <c r="D57" s="4" t="s">
        <v>38</v>
      </c>
      <c r="E57" s="45">
        <v>-2.7079999999999999E-3</v>
      </c>
      <c r="F57" s="43">
        <v>0.2913</v>
      </c>
      <c r="G57" s="45">
        <v>-8.7589999999999994E-3</v>
      </c>
      <c r="H57" s="43">
        <v>3.5099999999999999E-2</v>
      </c>
      <c r="I57" s="45">
        <v>-2.0790000000000001E-3</v>
      </c>
      <c r="J57" s="43">
        <v>0.56699999999999995</v>
      </c>
      <c r="L57"/>
      <c r="M57" s="76"/>
      <c r="N57" s="76"/>
      <c r="O57"/>
      <c r="P57"/>
    </row>
    <row r="58" spans="1:16" x14ac:dyDescent="0.2">
      <c r="A58" s="10">
        <v>1</v>
      </c>
      <c r="B58" s="4" t="s">
        <v>46</v>
      </c>
      <c r="C58" s="10">
        <v>154567699</v>
      </c>
      <c r="D58" s="4" t="s">
        <v>32</v>
      </c>
      <c r="E58" s="45">
        <v>-1.4430000000000001E-3</v>
      </c>
      <c r="F58" s="43">
        <v>0.3</v>
      </c>
      <c r="G58" s="45">
        <v>9.6059999999999998E-5</v>
      </c>
      <c r="H58" s="43">
        <v>0.96599999999999997</v>
      </c>
      <c r="I58" s="45">
        <v>1.4059999999999999E-3</v>
      </c>
      <c r="J58" s="43">
        <v>0.47520000000000001</v>
      </c>
      <c r="L58"/>
      <c r="M58" s="76"/>
      <c r="N58" s="76"/>
      <c r="O58"/>
      <c r="P58"/>
    </row>
    <row r="59" spans="1:16" x14ac:dyDescent="0.2">
      <c r="A59" s="10">
        <v>11</v>
      </c>
      <c r="B59" s="4" t="s">
        <v>114</v>
      </c>
      <c r="C59" s="10">
        <v>116710968</v>
      </c>
      <c r="D59" s="4" t="s">
        <v>32</v>
      </c>
      <c r="E59" s="45">
        <v>1.557E-3</v>
      </c>
      <c r="F59" s="43">
        <v>0.318</v>
      </c>
      <c r="G59" s="45">
        <v>3.287E-3</v>
      </c>
      <c r="H59" s="43">
        <v>0.19320000000000001</v>
      </c>
      <c r="I59" s="45">
        <v>-3.519E-3</v>
      </c>
      <c r="J59" s="43">
        <v>0.1108</v>
      </c>
      <c r="L59"/>
      <c r="M59" s="76"/>
      <c r="N59" s="76"/>
      <c r="O59"/>
      <c r="P59"/>
    </row>
    <row r="60" spans="1:16" x14ac:dyDescent="0.2">
      <c r="A60" s="142">
        <v>1</v>
      </c>
      <c r="B60" s="143" t="s">
        <v>60</v>
      </c>
      <c r="C60" s="142">
        <v>152179152</v>
      </c>
      <c r="D60" s="143" t="s">
        <v>38</v>
      </c>
      <c r="E60" s="144">
        <v>-3.2460000000000002E-3</v>
      </c>
      <c r="F60" s="145">
        <v>0.32269999999999999</v>
      </c>
      <c r="G60" s="144">
        <v>1.027E-2</v>
      </c>
      <c r="H60" s="145">
        <v>5.3109999999999997E-2</v>
      </c>
      <c r="I60" s="144">
        <v>2.8479999999999998E-2</v>
      </c>
      <c r="J60" s="145">
        <v>8.4059999999999997E-10</v>
      </c>
      <c r="L60"/>
      <c r="M60" s="76"/>
      <c r="N60" s="76"/>
      <c r="O60"/>
      <c r="P60"/>
    </row>
    <row r="61" spans="1:16" x14ac:dyDescent="0.2">
      <c r="A61" s="10">
        <v>8</v>
      </c>
      <c r="B61" s="4" t="s">
        <v>59</v>
      </c>
      <c r="C61" s="10">
        <v>116988527</v>
      </c>
      <c r="D61" s="4" t="s">
        <v>38</v>
      </c>
      <c r="E61" s="45">
        <v>1.3879999999999999E-3</v>
      </c>
      <c r="F61" s="43">
        <v>0.32669999999999999</v>
      </c>
      <c r="G61" s="45">
        <v>4.1269999999999996E-3</v>
      </c>
      <c r="H61" s="43">
        <v>7.1900000000000006E-2</v>
      </c>
      <c r="I61" s="45">
        <v>1.4220000000000001E-3</v>
      </c>
      <c r="J61" s="43">
        <v>0.47789999999999999</v>
      </c>
      <c r="L61"/>
      <c r="M61" s="76"/>
      <c r="N61" s="76"/>
      <c r="O61"/>
      <c r="P61"/>
    </row>
    <row r="62" spans="1:16" x14ac:dyDescent="0.2">
      <c r="A62" s="10">
        <v>18</v>
      </c>
      <c r="B62" s="4" t="s">
        <v>144</v>
      </c>
      <c r="C62" s="10">
        <v>28919794</v>
      </c>
      <c r="D62" s="4" t="s">
        <v>32</v>
      </c>
      <c r="E62" s="45">
        <v>2.751E-3</v>
      </c>
      <c r="F62" s="43">
        <v>0.32769999999999999</v>
      </c>
      <c r="G62" s="45">
        <v>3.3890000000000001E-3</v>
      </c>
      <c r="H62" s="43">
        <v>0.45660000000000001</v>
      </c>
      <c r="I62" s="45">
        <v>-5.4520000000000002E-3</v>
      </c>
      <c r="J62" s="43">
        <v>0.17050000000000001</v>
      </c>
      <c r="L62"/>
      <c r="M62" s="76"/>
      <c r="N62" s="76"/>
      <c r="O62"/>
      <c r="P62"/>
    </row>
    <row r="63" spans="1:16" x14ac:dyDescent="0.2">
      <c r="A63" s="10">
        <v>4</v>
      </c>
      <c r="B63" s="4" t="s">
        <v>103</v>
      </c>
      <c r="C63" s="10">
        <v>15892159</v>
      </c>
      <c r="D63" s="4" t="s">
        <v>32</v>
      </c>
      <c r="E63" s="45">
        <v>-1.684E-3</v>
      </c>
      <c r="F63" s="43">
        <v>0.33589999999999998</v>
      </c>
      <c r="G63" s="45">
        <v>-1.7160000000000001E-3</v>
      </c>
      <c r="H63" s="43">
        <v>0.54510000000000003</v>
      </c>
      <c r="I63" s="45">
        <v>-2.9550000000000002E-3</v>
      </c>
      <c r="J63" s="43">
        <v>0.2329</v>
      </c>
      <c r="L63"/>
      <c r="M63" s="76"/>
      <c r="N63" s="76"/>
      <c r="O63"/>
      <c r="P63"/>
    </row>
    <row r="64" spans="1:16" x14ac:dyDescent="0.2">
      <c r="A64" s="10">
        <v>11</v>
      </c>
      <c r="B64" s="4" t="s">
        <v>65</v>
      </c>
      <c r="C64" s="10">
        <v>71132868</v>
      </c>
      <c r="D64" s="4" t="s">
        <v>32</v>
      </c>
      <c r="E64" s="45">
        <v>1.588E-3</v>
      </c>
      <c r="F64" s="43">
        <v>0.3412</v>
      </c>
      <c r="G64" s="45">
        <v>1.391E-2</v>
      </c>
      <c r="H64" s="43">
        <v>2.6259999999999998E-7</v>
      </c>
      <c r="I64" s="45">
        <v>1.018E-3</v>
      </c>
      <c r="J64" s="43">
        <v>0.6663</v>
      </c>
      <c r="L64"/>
      <c r="M64"/>
      <c r="N64"/>
      <c r="O64"/>
      <c r="P64"/>
    </row>
    <row r="65" spans="1:16" x14ac:dyDescent="0.2">
      <c r="A65" s="10">
        <v>11</v>
      </c>
      <c r="B65" s="4" t="s">
        <v>171</v>
      </c>
      <c r="C65" s="10">
        <v>14912573</v>
      </c>
      <c r="D65" s="4" t="s">
        <v>38</v>
      </c>
      <c r="E65" s="45">
        <v>5.8250000000000003E-3</v>
      </c>
      <c r="F65" s="43">
        <v>0.34150000000000003</v>
      </c>
      <c r="G65" s="45">
        <v>9.4809999999999998E-3</v>
      </c>
      <c r="H65" s="43">
        <v>0.33900000000000002</v>
      </c>
      <c r="I65" s="45">
        <v>3.3210000000000002E-3</v>
      </c>
      <c r="J65" s="43">
        <v>0.70130000000000003</v>
      </c>
      <c r="L65"/>
      <c r="M65" s="76"/>
      <c r="N65" s="76"/>
      <c r="O65"/>
      <c r="P65"/>
    </row>
    <row r="66" spans="1:16" x14ac:dyDescent="0.2">
      <c r="A66" s="10">
        <v>6</v>
      </c>
      <c r="B66" s="4" t="s">
        <v>148</v>
      </c>
      <c r="C66" s="10">
        <v>121859499</v>
      </c>
      <c r="D66" s="4" t="s">
        <v>34</v>
      </c>
      <c r="E66" s="45">
        <v>1.3320000000000001E-3</v>
      </c>
      <c r="F66" s="43">
        <v>0.34310000000000002</v>
      </c>
      <c r="G66" s="45">
        <v>1.596E-3</v>
      </c>
      <c r="H66" s="43">
        <v>0.48320000000000002</v>
      </c>
      <c r="I66" s="45">
        <v>2.1740000000000002E-3</v>
      </c>
      <c r="J66" s="43">
        <v>0.27429999999999999</v>
      </c>
      <c r="L66"/>
      <c r="M66" s="76"/>
      <c r="N66" s="76"/>
      <c r="O66"/>
      <c r="P66"/>
    </row>
    <row r="67" spans="1:16" x14ac:dyDescent="0.2">
      <c r="A67" s="10">
        <v>22</v>
      </c>
      <c r="B67" s="4" t="s">
        <v>112</v>
      </c>
      <c r="C67" s="10">
        <v>23356100</v>
      </c>
      <c r="D67" s="4" t="s">
        <v>32</v>
      </c>
      <c r="E67" s="45">
        <v>-1.405E-3</v>
      </c>
      <c r="F67" s="43">
        <v>0.39510000000000001</v>
      </c>
      <c r="G67" s="45">
        <v>-5.888E-4</v>
      </c>
      <c r="H67" s="43">
        <v>0.82589999999999997</v>
      </c>
      <c r="I67" s="45">
        <v>6.0669999999999995E-4</v>
      </c>
      <c r="J67" s="43">
        <v>0.79530000000000001</v>
      </c>
      <c r="L67"/>
      <c r="M67" s="76"/>
      <c r="N67" s="76"/>
      <c r="O67"/>
      <c r="P67"/>
    </row>
    <row r="68" spans="1:16" x14ac:dyDescent="0.2">
      <c r="A68" s="10">
        <v>19</v>
      </c>
      <c r="B68" s="4" t="s">
        <v>41</v>
      </c>
      <c r="C68" s="10">
        <v>51517798</v>
      </c>
      <c r="D68" s="4" t="s">
        <v>32</v>
      </c>
      <c r="E68" s="45">
        <v>-1.42E-3</v>
      </c>
      <c r="F68" s="43">
        <v>0.40279999999999999</v>
      </c>
      <c r="G68" s="45">
        <v>-2.8960000000000001E-3</v>
      </c>
      <c r="H68" s="43">
        <v>0.29199999999999998</v>
      </c>
      <c r="I68" s="45">
        <v>3.006E-3</v>
      </c>
      <c r="J68" s="43">
        <v>0.2107</v>
      </c>
      <c r="L68"/>
      <c r="M68" s="76"/>
      <c r="N68" s="76"/>
      <c r="O68"/>
      <c r="P68"/>
    </row>
    <row r="69" spans="1:16" x14ac:dyDescent="0.2">
      <c r="A69" s="10">
        <v>1</v>
      </c>
      <c r="B69" s="4" t="s">
        <v>146</v>
      </c>
      <c r="C69" s="10">
        <v>220972343</v>
      </c>
      <c r="D69" s="4" t="s">
        <v>32</v>
      </c>
      <c r="E69" s="45">
        <v>1.2520000000000001E-3</v>
      </c>
      <c r="F69" s="43">
        <v>0.4047</v>
      </c>
      <c r="G69" s="45">
        <v>4.1489999999999999E-3</v>
      </c>
      <c r="H69" s="43">
        <v>8.8340000000000002E-2</v>
      </c>
      <c r="I69" s="45">
        <v>6.4959999999999996E-4</v>
      </c>
      <c r="J69" s="43">
        <v>0.76</v>
      </c>
      <c r="L69"/>
      <c r="M69" s="76"/>
      <c r="N69" s="76"/>
      <c r="O69"/>
      <c r="P69"/>
    </row>
    <row r="70" spans="1:16" x14ac:dyDescent="0.2">
      <c r="A70" s="10">
        <v>4</v>
      </c>
      <c r="B70" s="4" t="s">
        <v>35</v>
      </c>
      <c r="C70" s="10">
        <v>72617775</v>
      </c>
      <c r="D70" s="4" t="s">
        <v>31</v>
      </c>
      <c r="E70" s="45">
        <v>1.2520000000000001E-3</v>
      </c>
      <c r="F70" s="43">
        <v>0.41370000000000001</v>
      </c>
      <c r="G70" s="45">
        <v>7.9929999999999997E-4</v>
      </c>
      <c r="H70" s="43">
        <v>0.74729999999999996</v>
      </c>
      <c r="I70" s="45">
        <v>-2.1510000000000001E-3</v>
      </c>
      <c r="J70" s="43">
        <v>0.32090000000000002</v>
      </c>
      <c r="L70"/>
      <c r="M70"/>
      <c r="N70"/>
      <c r="O70"/>
      <c r="P70"/>
    </row>
    <row r="71" spans="1:16" x14ac:dyDescent="0.2">
      <c r="A71" s="10">
        <v>18</v>
      </c>
      <c r="B71" s="4" t="s">
        <v>111</v>
      </c>
      <c r="C71" s="10">
        <v>57904088</v>
      </c>
      <c r="D71" s="4" t="s">
        <v>38</v>
      </c>
      <c r="E71" s="45">
        <v>-1.2639999999999999E-3</v>
      </c>
      <c r="F71" s="43">
        <v>0.4229</v>
      </c>
      <c r="G71" s="45">
        <v>-4.3800000000000002E-3</v>
      </c>
      <c r="H71" s="43">
        <v>8.6269999999999999E-2</v>
      </c>
      <c r="I71" s="45">
        <v>-7.3270000000000002E-3</v>
      </c>
      <c r="J71" s="43">
        <v>1.0250000000000001E-3</v>
      </c>
      <c r="L71"/>
      <c r="M71" s="76"/>
      <c r="N71" s="76"/>
      <c r="O71"/>
      <c r="P71"/>
    </row>
    <row r="72" spans="1:16" x14ac:dyDescent="0.2">
      <c r="A72" s="10">
        <v>11</v>
      </c>
      <c r="B72" s="4" t="s">
        <v>57</v>
      </c>
      <c r="C72" s="10">
        <v>14876718</v>
      </c>
      <c r="D72" s="4" t="s">
        <v>32</v>
      </c>
      <c r="E72" s="45">
        <v>-3.4299999999999999E-3</v>
      </c>
      <c r="F72" s="43">
        <v>0.42570000000000002</v>
      </c>
      <c r="G72" s="45">
        <v>-6.4140000000000004E-3</v>
      </c>
      <c r="H72" s="43">
        <v>0.35820000000000002</v>
      </c>
      <c r="I72" s="45">
        <v>9.0749999999999997E-3</v>
      </c>
      <c r="J72" s="43">
        <v>0.13639999999999999</v>
      </c>
      <c r="L72"/>
      <c r="M72"/>
      <c r="N72"/>
      <c r="O72"/>
      <c r="P72"/>
    </row>
    <row r="73" spans="1:16" x14ac:dyDescent="0.2">
      <c r="A73" s="10">
        <v>10</v>
      </c>
      <c r="B73" s="4" t="s">
        <v>104</v>
      </c>
      <c r="C73" s="10">
        <v>94839724</v>
      </c>
      <c r="D73" s="4" t="s">
        <v>38</v>
      </c>
      <c r="E73" s="45">
        <v>1.072E-3</v>
      </c>
      <c r="F73" s="43">
        <v>0.44309999999999999</v>
      </c>
      <c r="G73" s="45">
        <v>5.3330000000000001E-3</v>
      </c>
      <c r="H73" s="43">
        <v>1.8409999999999999E-2</v>
      </c>
      <c r="I73" s="45">
        <v>-4.6049999999999997E-3</v>
      </c>
      <c r="J73" s="43">
        <v>1.9859999999999999E-2</v>
      </c>
      <c r="L73"/>
      <c r="M73" s="76"/>
      <c r="N73" s="76"/>
      <c r="O73"/>
      <c r="P73"/>
    </row>
    <row r="74" spans="1:16" x14ac:dyDescent="0.2">
      <c r="A74" s="10">
        <v>4</v>
      </c>
      <c r="B74" s="4" t="s">
        <v>123</v>
      </c>
      <c r="C74" s="10">
        <v>72608115</v>
      </c>
      <c r="D74" s="4" t="s">
        <v>34</v>
      </c>
      <c r="E74" s="45">
        <v>-1.487E-3</v>
      </c>
      <c r="F74" s="43">
        <v>0.44790000000000002</v>
      </c>
      <c r="G74" s="45">
        <v>-8.267E-3</v>
      </c>
      <c r="H74" s="43">
        <v>9.2079999999999992E-3</v>
      </c>
      <c r="I74" s="45">
        <v>-2.2759999999999998E-3</v>
      </c>
      <c r="J74" s="43">
        <v>0.4118</v>
      </c>
      <c r="L74"/>
      <c r="M74" s="76"/>
      <c r="N74" s="76"/>
      <c r="O74"/>
      <c r="P74"/>
    </row>
    <row r="75" spans="1:16" x14ac:dyDescent="0.2">
      <c r="A75" s="10">
        <v>19</v>
      </c>
      <c r="B75" s="4" t="s">
        <v>79</v>
      </c>
      <c r="C75" s="10">
        <v>48376995</v>
      </c>
      <c r="D75" s="4" t="s">
        <v>38</v>
      </c>
      <c r="E75" s="45">
        <v>1.428E-3</v>
      </c>
      <c r="F75" s="43">
        <v>0.44800000000000001</v>
      </c>
      <c r="G75" s="45">
        <v>1.3420000000000001E-3</v>
      </c>
      <c r="H75" s="43">
        <v>0.65980000000000005</v>
      </c>
      <c r="I75" s="45">
        <v>-3.2699999999999999E-3</v>
      </c>
      <c r="J75" s="43">
        <v>0.2195</v>
      </c>
      <c r="L75"/>
      <c r="M75" s="76"/>
      <c r="N75" s="76"/>
      <c r="O75"/>
      <c r="P75"/>
    </row>
    <row r="76" spans="1:16" x14ac:dyDescent="0.2">
      <c r="A76" s="10">
        <v>14</v>
      </c>
      <c r="B76" s="4" t="s">
        <v>253</v>
      </c>
      <c r="C76" s="10">
        <v>101176212</v>
      </c>
      <c r="D76" s="4" t="s">
        <v>31</v>
      </c>
      <c r="E76" s="45">
        <v>1.0369999999999999E-3</v>
      </c>
      <c r="F76" s="43">
        <v>0.4859</v>
      </c>
      <c r="G76" s="45">
        <v>2.4120000000000001E-3</v>
      </c>
      <c r="H76" s="43">
        <v>0.317</v>
      </c>
      <c r="I76" s="45">
        <v>3.1410000000000001E-3</v>
      </c>
      <c r="J76" s="43">
        <v>0.13589999999999999</v>
      </c>
      <c r="L76"/>
      <c r="M76" s="76"/>
      <c r="N76" s="76"/>
      <c r="O76"/>
      <c r="P76"/>
    </row>
    <row r="77" spans="1:16" x14ac:dyDescent="0.2">
      <c r="A77" s="10">
        <v>21</v>
      </c>
      <c r="B77" s="4" t="s">
        <v>82</v>
      </c>
      <c r="C77" s="10">
        <v>16339172</v>
      </c>
      <c r="D77" s="4" t="s">
        <v>34</v>
      </c>
      <c r="E77" s="45">
        <v>-1.4549999999999999E-3</v>
      </c>
      <c r="F77" s="43">
        <v>0.5242</v>
      </c>
      <c r="G77" s="45">
        <v>1.5659999999999999E-3</v>
      </c>
      <c r="H77" s="43">
        <v>0.67220000000000002</v>
      </c>
      <c r="I77" s="45">
        <v>-7.1710000000000003E-5</v>
      </c>
      <c r="J77" s="43">
        <v>0.98229999999999995</v>
      </c>
      <c r="L77"/>
      <c r="M77" s="76"/>
      <c r="N77" s="76"/>
      <c r="O77"/>
      <c r="P77"/>
    </row>
    <row r="78" spans="1:16" x14ac:dyDescent="0.2">
      <c r="A78" s="10">
        <v>12</v>
      </c>
      <c r="B78" s="4" t="s">
        <v>128</v>
      </c>
      <c r="C78" s="10">
        <v>111582630</v>
      </c>
      <c r="D78" s="4" t="s">
        <v>34</v>
      </c>
      <c r="E78" s="45">
        <v>1.66E-3</v>
      </c>
      <c r="F78" s="43">
        <v>0.5343</v>
      </c>
      <c r="G78" s="45">
        <v>8.4709999999999994E-3</v>
      </c>
      <c r="H78" s="43">
        <v>5.0319999999999997E-2</v>
      </c>
      <c r="I78" s="45">
        <v>2.5590000000000001E-3</v>
      </c>
      <c r="J78" s="43">
        <v>0.4985</v>
      </c>
      <c r="L78"/>
      <c r="M78" s="76"/>
      <c r="N78" s="76"/>
      <c r="O78"/>
      <c r="P78"/>
    </row>
    <row r="79" spans="1:16" x14ac:dyDescent="0.2">
      <c r="A79" s="10">
        <v>2</v>
      </c>
      <c r="B79" s="4" t="s">
        <v>134</v>
      </c>
      <c r="C79" s="10">
        <v>21190024</v>
      </c>
      <c r="D79" s="4" t="s">
        <v>38</v>
      </c>
      <c r="E79" s="45">
        <v>-2.313E-3</v>
      </c>
      <c r="F79" s="43">
        <v>0.5534</v>
      </c>
      <c r="G79" s="45">
        <v>1.2849999999999999E-3</v>
      </c>
      <c r="H79" s="43">
        <v>0.83889999999999998</v>
      </c>
      <c r="I79" s="45">
        <v>1.3619999999999999E-3</v>
      </c>
      <c r="J79" s="43">
        <v>0.80530000000000002</v>
      </c>
      <c r="L79"/>
      <c r="M79" s="76"/>
      <c r="N79" s="76"/>
      <c r="O79"/>
      <c r="P79"/>
    </row>
    <row r="80" spans="1:16" x14ac:dyDescent="0.2">
      <c r="A80" s="10">
        <v>1</v>
      </c>
      <c r="B80" s="4" t="s">
        <v>131</v>
      </c>
      <c r="C80" s="10">
        <v>109817192</v>
      </c>
      <c r="D80" s="4" t="s">
        <v>31</v>
      </c>
      <c r="E80" s="45">
        <v>9.3090000000000002E-4</v>
      </c>
      <c r="F80" s="43">
        <v>0.57809999999999995</v>
      </c>
      <c r="G80" s="45">
        <v>3.8440000000000002E-3</v>
      </c>
      <c r="H80" s="43">
        <v>0.156</v>
      </c>
      <c r="I80" s="45">
        <v>1.6459999999999999E-3</v>
      </c>
      <c r="J80" s="43">
        <v>0.48720000000000002</v>
      </c>
      <c r="L80"/>
      <c r="M80" s="76"/>
      <c r="N80" s="76"/>
      <c r="O80"/>
      <c r="P80"/>
    </row>
    <row r="81" spans="1:16" x14ac:dyDescent="0.2">
      <c r="A81" s="10">
        <v>17</v>
      </c>
      <c r="B81" s="4" t="s">
        <v>42</v>
      </c>
      <c r="C81" s="10">
        <v>40735641</v>
      </c>
      <c r="D81" s="4" t="s">
        <v>38</v>
      </c>
      <c r="E81" s="45">
        <v>-8.5090000000000003E-4</v>
      </c>
      <c r="F81" s="43">
        <v>0.58109999999999995</v>
      </c>
      <c r="G81" s="45">
        <v>-4.3480000000000003E-3</v>
      </c>
      <c r="H81" s="43">
        <v>8.165E-2</v>
      </c>
      <c r="I81" s="45">
        <v>-3.663E-3</v>
      </c>
      <c r="J81" s="43">
        <v>9.3200000000000005E-2</v>
      </c>
      <c r="L81"/>
      <c r="M81" s="76"/>
      <c r="N81" s="76"/>
      <c r="O81"/>
      <c r="P81"/>
    </row>
    <row r="82" spans="1:16" x14ac:dyDescent="0.2">
      <c r="A82" s="10">
        <v>17</v>
      </c>
      <c r="B82" s="4" t="s">
        <v>93</v>
      </c>
      <c r="C82" s="10">
        <v>66464414</v>
      </c>
      <c r="D82" s="4" t="s">
        <v>34</v>
      </c>
      <c r="E82" s="45">
        <v>-9.2690000000000003E-4</v>
      </c>
      <c r="F82" s="43">
        <v>0.59460000000000002</v>
      </c>
      <c r="G82" s="45">
        <v>-7.424E-3</v>
      </c>
      <c r="H82" s="43">
        <v>8.5050000000000004E-3</v>
      </c>
      <c r="I82" s="45">
        <v>1.4630000000000001E-3</v>
      </c>
      <c r="J82" s="43">
        <v>0.55279999999999996</v>
      </c>
      <c r="L82"/>
      <c r="M82" s="76"/>
      <c r="N82" s="76"/>
      <c r="O82"/>
      <c r="P82"/>
    </row>
    <row r="83" spans="1:16" x14ac:dyDescent="0.2">
      <c r="A83" s="10">
        <v>6</v>
      </c>
      <c r="B83" s="4" t="s">
        <v>147</v>
      </c>
      <c r="C83" s="10">
        <v>57767576</v>
      </c>
      <c r="D83" s="4" t="s">
        <v>34</v>
      </c>
      <c r="E83" s="45">
        <v>-6.692E-4</v>
      </c>
      <c r="F83" s="43">
        <v>0.63219999999999998</v>
      </c>
      <c r="G83" s="45">
        <v>-3.6240000000000001E-3</v>
      </c>
      <c r="H83" s="43">
        <v>0.1095</v>
      </c>
      <c r="I83" s="45">
        <v>3.88E-4</v>
      </c>
      <c r="J83" s="43">
        <v>0.84450000000000003</v>
      </c>
      <c r="L83"/>
      <c r="M83" s="76"/>
      <c r="N83" s="76"/>
      <c r="O83"/>
      <c r="P83"/>
    </row>
    <row r="84" spans="1:16" x14ac:dyDescent="0.2">
      <c r="A84" s="10">
        <v>19</v>
      </c>
      <c r="B84" s="4" t="s">
        <v>98</v>
      </c>
      <c r="C84" s="10">
        <v>36342212</v>
      </c>
      <c r="D84" s="4" t="s">
        <v>38</v>
      </c>
      <c r="E84" s="45">
        <v>-6.5569999999999995E-4</v>
      </c>
      <c r="F84" s="43">
        <v>0.66249999999999998</v>
      </c>
      <c r="G84" s="45">
        <v>-3.202E-3</v>
      </c>
      <c r="H84" s="43">
        <v>0.18820000000000001</v>
      </c>
      <c r="I84" s="45">
        <v>5.5240000000000003E-3</v>
      </c>
      <c r="J84" s="43">
        <v>9.3710000000000009E-3</v>
      </c>
      <c r="L84"/>
      <c r="M84" s="76"/>
      <c r="N84" s="76"/>
      <c r="O84"/>
      <c r="P84"/>
    </row>
    <row r="85" spans="1:16" x14ac:dyDescent="0.2">
      <c r="A85" s="10">
        <v>2</v>
      </c>
      <c r="B85" s="4" t="s">
        <v>125</v>
      </c>
      <c r="C85" s="10">
        <v>58981967</v>
      </c>
      <c r="D85" s="4" t="s">
        <v>31</v>
      </c>
      <c r="E85" s="45">
        <v>6.1890000000000003E-4</v>
      </c>
      <c r="F85" s="43">
        <v>0.6673</v>
      </c>
      <c r="G85" s="45">
        <v>7.9459999999999999E-3</v>
      </c>
      <c r="H85" s="43">
        <v>6.5859999999999996E-4</v>
      </c>
      <c r="I85" s="45">
        <v>8.5090000000000003E-4</v>
      </c>
      <c r="J85" s="43">
        <v>0.67630000000000001</v>
      </c>
      <c r="L85"/>
      <c r="M85" s="76"/>
      <c r="N85" s="76"/>
      <c r="O85"/>
      <c r="P85"/>
    </row>
    <row r="86" spans="1:16" x14ac:dyDescent="0.2">
      <c r="A86" s="10">
        <v>11</v>
      </c>
      <c r="B86" s="4" t="s">
        <v>71</v>
      </c>
      <c r="C86" s="10">
        <v>71094232</v>
      </c>
      <c r="D86" s="4" t="s">
        <v>32</v>
      </c>
      <c r="E86" s="45">
        <v>-6.7599999999999995E-4</v>
      </c>
      <c r="F86" s="43">
        <v>0.67479999999999996</v>
      </c>
      <c r="G86" s="45">
        <v>-3.4559999999999999E-3</v>
      </c>
      <c r="H86" s="43">
        <v>0.18529999999999999</v>
      </c>
      <c r="I86" s="45">
        <v>-4.2329999999999998E-3</v>
      </c>
      <c r="J86" s="43">
        <v>6.3310000000000005E-2</v>
      </c>
      <c r="L86"/>
      <c r="M86" s="76"/>
      <c r="N86" s="76"/>
      <c r="O86"/>
      <c r="P86"/>
    </row>
    <row r="87" spans="1:16" x14ac:dyDescent="0.2">
      <c r="A87" s="10">
        <v>1</v>
      </c>
      <c r="B87" s="4" t="s">
        <v>75</v>
      </c>
      <c r="C87" s="10">
        <v>152301576</v>
      </c>
      <c r="D87" s="4" t="s">
        <v>32</v>
      </c>
      <c r="E87" s="45">
        <v>5.8100000000000003E-4</v>
      </c>
      <c r="F87" s="43">
        <v>0.68230000000000002</v>
      </c>
      <c r="G87" s="45">
        <v>3.3370000000000001E-3</v>
      </c>
      <c r="H87" s="43">
        <v>0.14680000000000001</v>
      </c>
      <c r="I87" s="45">
        <v>2.8270000000000001E-3</v>
      </c>
      <c r="J87" s="43">
        <v>0.1593</v>
      </c>
      <c r="L87"/>
      <c r="M87" s="76"/>
      <c r="N87" s="76"/>
      <c r="O87"/>
      <c r="P87"/>
    </row>
    <row r="88" spans="1:16" x14ac:dyDescent="0.2">
      <c r="A88" s="10">
        <v>2</v>
      </c>
      <c r="B88" s="4" t="s">
        <v>87</v>
      </c>
      <c r="C88" s="10">
        <v>63166379</v>
      </c>
      <c r="D88" s="4" t="s">
        <v>31</v>
      </c>
      <c r="E88" s="45">
        <v>5.6260000000000001E-4</v>
      </c>
      <c r="F88" s="43">
        <v>0.68640000000000001</v>
      </c>
      <c r="G88" s="45">
        <v>6.0809999999999996E-3</v>
      </c>
      <c r="H88" s="43">
        <v>7.058E-3</v>
      </c>
      <c r="I88" s="45">
        <v>1.98E-3</v>
      </c>
      <c r="J88" s="43">
        <v>0.31519999999999998</v>
      </c>
      <c r="L88"/>
      <c r="M88" s="76"/>
      <c r="N88" s="76"/>
      <c r="O88"/>
      <c r="P88"/>
    </row>
    <row r="89" spans="1:16" x14ac:dyDescent="0.2">
      <c r="A89" s="10">
        <v>15</v>
      </c>
      <c r="B89" s="4" t="s">
        <v>86</v>
      </c>
      <c r="C89" s="10">
        <v>58680178</v>
      </c>
      <c r="D89" s="4" t="s">
        <v>34</v>
      </c>
      <c r="E89" s="45">
        <v>5.1539999999999995E-4</v>
      </c>
      <c r="F89" s="43">
        <v>0.72330000000000005</v>
      </c>
      <c r="G89" s="45">
        <v>4.7330000000000002E-3</v>
      </c>
      <c r="H89" s="43">
        <v>4.4720000000000003E-2</v>
      </c>
      <c r="I89" s="45">
        <v>1.874E-3</v>
      </c>
      <c r="J89" s="43">
        <v>0.3629</v>
      </c>
      <c r="L89"/>
      <c r="M89" s="76"/>
      <c r="N89" s="76"/>
      <c r="O89"/>
      <c r="P89"/>
    </row>
    <row r="90" spans="1:16" x14ac:dyDescent="0.2">
      <c r="A90" s="10">
        <v>20</v>
      </c>
      <c r="B90" s="4" t="s">
        <v>113</v>
      </c>
      <c r="C90" s="10">
        <v>52714706</v>
      </c>
      <c r="D90" s="4" t="s">
        <v>31</v>
      </c>
      <c r="E90" s="45">
        <v>7.5779999999999999E-4</v>
      </c>
      <c r="F90" s="43">
        <v>0.74339999999999995</v>
      </c>
      <c r="G90" s="45">
        <v>-2.539E-3</v>
      </c>
      <c r="H90" s="43">
        <v>0.49830000000000002</v>
      </c>
      <c r="I90" s="45">
        <v>1.067E-3</v>
      </c>
      <c r="J90" s="43">
        <v>0.74460000000000004</v>
      </c>
      <c r="L90"/>
      <c r="M90" s="76"/>
      <c r="N90" s="76"/>
      <c r="O90"/>
      <c r="P90"/>
    </row>
    <row r="91" spans="1:16" x14ac:dyDescent="0.2">
      <c r="A91" s="10">
        <v>6</v>
      </c>
      <c r="B91" s="4" t="s">
        <v>126</v>
      </c>
      <c r="C91" s="10">
        <v>22801858</v>
      </c>
      <c r="D91" s="4" t="s">
        <v>31</v>
      </c>
      <c r="E91" s="45">
        <v>-8.518E-4</v>
      </c>
      <c r="F91" s="43">
        <v>0.75160000000000005</v>
      </c>
      <c r="G91" s="45">
        <v>-1.1900000000000001E-2</v>
      </c>
      <c r="H91" s="43">
        <v>6.3819999999999997E-3</v>
      </c>
      <c r="I91" s="45">
        <v>-8.0469999999999999E-4</v>
      </c>
      <c r="J91" s="43">
        <v>0.83279999999999998</v>
      </c>
      <c r="L91"/>
      <c r="M91" s="76"/>
      <c r="N91" s="76"/>
      <c r="O91"/>
      <c r="P91"/>
    </row>
    <row r="92" spans="1:16" x14ac:dyDescent="0.2">
      <c r="A92" s="10">
        <v>4</v>
      </c>
      <c r="B92" s="4" t="s">
        <v>106</v>
      </c>
      <c r="C92" s="10">
        <v>57745481</v>
      </c>
      <c r="D92" s="4" t="s">
        <v>38</v>
      </c>
      <c r="E92" s="45">
        <v>4.1429999999999999E-4</v>
      </c>
      <c r="F92" s="43">
        <v>0.76890000000000003</v>
      </c>
      <c r="G92" s="45">
        <v>-5.5620000000000001E-3</v>
      </c>
      <c r="H92" s="43">
        <v>1.486E-2</v>
      </c>
      <c r="I92" s="45">
        <v>3.47E-3</v>
      </c>
      <c r="J92" s="43">
        <v>8.1850000000000006E-2</v>
      </c>
      <c r="L92"/>
      <c r="M92" s="76"/>
      <c r="N92" s="76"/>
      <c r="O92"/>
      <c r="P92"/>
    </row>
    <row r="93" spans="1:16" x14ac:dyDescent="0.2">
      <c r="A93" s="10">
        <v>11</v>
      </c>
      <c r="B93" s="4" t="s">
        <v>149</v>
      </c>
      <c r="C93" s="10">
        <v>116648917</v>
      </c>
      <c r="D93" s="4" t="s">
        <v>31</v>
      </c>
      <c r="E93" s="45">
        <v>-5.8109999999999998E-4</v>
      </c>
      <c r="F93" s="43">
        <v>0.77639999999999998</v>
      </c>
      <c r="G93" s="45">
        <v>1.6310000000000001E-3</v>
      </c>
      <c r="H93" s="43">
        <v>0.62270000000000003</v>
      </c>
      <c r="I93" s="45">
        <v>-4.47E-3</v>
      </c>
      <c r="J93" s="43">
        <v>0.1227</v>
      </c>
      <c r="L93"/>
      <c r="M93" s="76"/>
      <c r="N93" s="76"/>
      <c r="O93"/>
      <c r="P93"/>
    </row>
    <row r="94" spans="1:16" x14ac:dyDescent="0.2">
      <c r="A94" s="10">
        <v>11</v>
      </c>
      <c r="B94" s="4" t="s">
        <v>127</v>
      </c>
      <c r="C94" s="10">
        <v>75488054</v>
      </c>
      <c r="D94" s="4" t="s">
        <v>32</v>
      </c>
      <c r="E94" s="45">
        <v>-6.6980000000000002E-4</v>
      </c>
      <c r="F94" s="43">
        <v>0.78879999999999995</v>
      </c>
      <c r="G94" s="45">
        <v>2.7260000000000001E-3</v>
      </c>
      <c r="H94" s="43">
        <v>0.501</v>
      </c>
      <c r="I94" s="45">
        <v>-1.372E-4</v>
      </c>
      <c r="J94" s="43">
        <v>0.96909999999999996</v>
      </c>
      <c r="L94"/>
      <c r="M94" s="76"/>
      <c r="N94" s="76"/>
      <c r="O94"/>
      <c r="P94"/>
    </row>
    <row r="95" spans="1:16" x14ac:dyDescent="0.2">
      <c r="A95" s="10">
        <v>1</v>
      </c>
      <c r="B95" s="4" t="s">
        <v>47</v>
      </c>
      <c r="C95" s="10">
        <v>155389688</v>
      </c>
      <c r="D95" s="4" t="s">
        <v>38</v>
      </c>
      <c r="E95" s="45">
        <v>-3.9189999999999998E-4</v>
      </c>
      <c r="F95" s="43">
        <v>0.80330000000000001</v>
      </c>
      <c r="G95" s="45">
        <v>7.7869999999999997E-3</v>
      </c>
      <c r="H95" s="43">
        <v>2.2490000000000001E-3</v>
      </c>
      <c r="I95" s="45">
        <v>-4.7819999999999998E-3</v>
      </c>
      <c r="J95" s="43">
        <v>3.1710000000000002E-2</v>
      </c>
      <c r="L95"/>
      <c r="M95" s="76"/>
      <c r="N95" s="76"/>
      <c r="O95"/>
      <c r="P95"/>
    </row>
    <row r="96" spans="1:16" x14ac:dyDescent="0.2">
      <c r="A96" s="10">
        <v>16</v>
      </c>
      <c r="B96" s="4" t="s">
        <v>73</v>
      </c>
      <c r="C96" s="10">
        <v>56994528</v>
      </c>
      <c r="D96" s="4" t="s">
        <v>38</v>
      </c>
      <c r="E96" s="45">
        <v>-3.5320000000000002E-4</v>
      </c>
      <c r="F96" s="43">
        <v>0.81230000000000002</v>
      </c>
      <c r="G96" s="45">
        <v>1.9729999999999999E-3</v>
      </c>
      <c r="H96" s="43">
        <v>0.4128</v>
      </c>
      <c r="I96" s="45">
        <v>-1.7929999999999999E-4</v>
      </c>
      <c r="J96" s="43">
        <v>0.93210000000000004</v>
      </c>
      <c r="L96"/>
      <c r="M96" s="76"/>
      <c r="N96" s="76"/>
      <c r="O96"/>
      <c r="P96"/>
    </row>
    <row r="97" spans="1:16" x14ac:dyDescent="0.2">
      <c r="A97" s="142">
        <v>1</v>
      </c>
      <c r="B97" s="143" t="s">
        <v>69</v>
      </c>
      <c r="C97" s="142">
        <v>152098428</v>
      </c>
      <c r="D97" s="143" t="s">
        <v>31</v>
      </c>
      <c r="E97" s="144">
        <v>9.3829999999999998E-4</v>
      </c>
      <c r="F97" s="145">
        <v>0.81359999999999999</v>
      </c>
      <c r="G97" s="144">
        <v>-1.123E-2</v>
      </c>
      <c r="H97" s="145">
        <v>8.1259999999999999E-2</v>
      </c>
      <c r="I97" s="144">
        <v>3.082E-2</v>
      </c>
      <c r="J97" s="145">
        <v>4.423E-8</v>
      </c>
      <c r="L97"/>
      <c r="M97" s="76"/>
      <c r="N97" s="76"/>
      <c r="O97"/>
      <c r="P97"/>
    </row>
    <row r="98" spans="1:16" x14ac:dyDescent="0.2">
      <c r="A98" s="10">
        <v>20</v>
      </c>
      <c r="B98" s="4" t="s">
        <v>85</v>
      </c>
      <c r="C98" s="10">
        <v>52737123</v>
      </c>
      <c r="D98" s="4" t="s">
        <v>31</v>
      </c>
      <c r="E98" s="45">
        <v>3.835E-4</v>
      </c>
      <c r="F98" s="43">
        <v>0.81740000000000002</v>
      </c>
      <c r="G98" s="45">
        <v>1.0549999999999999E-3</v>
      </c>
      <c r="H98" s="43">
        <v>0.69520000000000004</v>
      </c>
      <c r="I98" s="45">
        <v>1.403E-3</v>
      </c>
      <c r="J98" s="43">
        <v>0.55089999999999995</v>
      </c>
      <c r="L98"/>
      <c r="M98" s="76"/>
      <c r="N98" s="76"/>
      <c r="O98"/>
      <c r="P98"/>
    </row>
    <row r="99" spans="1:16" x14ac:dyDescent="0.2">
      <c r="A99" s="10">
        <v>15</v>
      </c>
      <c r="B99" s="4" t="s">
        <v>95</v>
      </c>
      <c r="C99" s="10">
        <v>100229761</v>
      </c>
      <c r="D99" s="4" t="s">
        <v>38</v>
      </c>
      <c r="E99" s="45">
        <v>-2.8959999999999999E-4</v>
      </c>
      <c r="F99" s="43">
        <v>0.85160000000000002</v>
      </c>
      <c r="G99" s="45">
        <v>8.2479999999999999E-4</v>
      </c>
      <c r="H99" s="43">
        <v>0.74229999999999996</v>
      </c>
      <c r="I99" s="45">
        <v>-1.0150000000000001E-3</v>
      </c>
      <c r="J99" s="43">
        <v>0.64329999999999998</v>
      </c>
      <c r="L99"/>
      <c r="M99" s="76"/>
      <c r="N99" s="76"/>
      <c r="O99"/>
      <c r="P99"/>
    </row>
    <row r="100" spans="1:16" x14ac:dyDescent="0.2">
      <c r="A100" s="10">
        <v>16</v>
      </c>
      <c r="B100" s="4" t="s">
        <v>102</v>
      </c>
      <c r="C100" s="10">
        <v>72807438</v>
      </c>
      <c r="D100" s="4" t="s">
        <v>38</v>
      </c>
      <c r="E100" s="45">
        <v>4.9680000000000004E-4</v>
      </c>
      <c r="F100" s="43">
        <v>0.87150000000000005</v>
      </c>
      <c r="G100" s="45">
        <v>1.977E-3</v>
      </c>
      <c r="H100" s="43">
        <v>0.69110000000000005</v>
      </c>
      <c r="I100" s="45">
        <v>-1.43E-2</v>
      </c>
      <c r="J100" s="43">
        <v>1.005E-3</v>
      </c>
      <c r="L100"/>
      <c r="M100" s="76"/>
      <c r="N100" s="76"/>
      <c r="O100"/>
      <c r="P100"/>
    </row>
    <row r="101" spans="1:16" x14ac:dyDescent="0.2">
      <c r="A101" s="10">
        <v>19</v>
      </c>
      <c r="B101" s="4" t="s">
        <v>145</v>
      </c>
      <c r="C101" s="10">
        <v>53065579</v>
      </c>
      <c r="D101" s="4" t="s">
        <v>38</v>
      </c>
      <c r="E101" s="45">
        <v>2.3049999999999999E-4</v>
      </c>
      <c r="F101" s="43">
        <v>0.87919999999999998</v>
      </c>
      <c r="G101" s="45">
        <v>-1.2149999999999999E-3</v>
      </c>
      <c r="H101" s="43">
        <v>0.62090000000000001</v>
      </c>
      <c r="I101" s="45">
        <v>6.5140000000000003E-5</v>
      </c>
      <c r="J101" s="43">
        <v>0.9758</v>
      </c>
      <c r="L101"/>
      <c r="M101" s="76"/>
      <c r="N101" s="76"/>
      <c r="O101"/>
      <c r="P101"/>
    </row>
    <row r="102" spans="1:16" x14ac:dyDescent="0.2">
      <c r="A102" s="10">
        <v>6</v>
      </c>
      <c r="B102" s="4" t="s">
        <v>139</v>
      </c>
      <c r="C102" s="10">
        <v>25619007</v>
      </c>
      <c r="D102" s="4" t="s">
        <v>34</v>
      </c>
      <c r="E102" s="45">
        <v>2.61E-4</v>
      </c>
      <c r="F102" s="43">
        <v>0.90049999999999997</v>
      </c>
      <c r="G102" s="45">
        <v>-3.7299999999999998E-3</v>
      </c>
      <c r="H102" s="43">
        <v>0.27</v>
      </c>
      <c r="I102" s="45">
        <v>-2.2539999999999999E-3</v>
      </c>
      <c r="J102" s="43">
        <v>0.44540000000000002</v>
      </c>
      <c r="L102"/>
      <c r="M102" s="76"/>
      <c r="N102" s="76"/>
      <c r="O102"/>
      <c r="P102"/>
    </row>
    <row r="103" spans="1:16" x14ac:dyDescent="0.2">
      <c r="A103" s="10">
        <v>18</v>
      </c>
      <c r="B103" s="4" t="s">
        <v>77</v>
      </c>
      <c r="C103" s="10">
        <v>61366207</v>
      </c>
      <c r="D103" s="4" t="s">
        <v>32</v>
      </c>
      <c r="E103" s="45">
        <v>-2.1900000000000001E-4</v>
      </c>
      <c r="F103" s="43">
        <v>0.90669999999999995</v>
      </c>
      <c r="G103" s="45">
        <v>-2.3749999999999999E-3</v>
      </c>
      <c r="H103" s="43">
        <v>0.43259999999999998</v>
      </c>
      <c r="I103" s="45">
        <v>5.5620000000000001E-3</v>
      </c>
      <c r="J103" s="43">
        <v>3.5400000000000001E-2</v>
      </c>
      <c r="L103"/>
      <c r="M103" s="76"/>
      <c r="N103" s="76"/>
      <c r="O103"/>
      <c r="P103"/>
    </row>
    <row r="104" spans="1:16" x14ac:dyDescent="0.2">
      <c r="A104" s="10">
        <v>19</v>
      </c>
      <c r="B104" s="4" t="s">
        <v>256</v>
      </c>
      <c r="C104" s="10">
        <v>19380513</v>
      </c>
      <c r="D104" s="4" t="s">
        <v>31</v>
      </c>
      <c r="E104" s="45">
        <v>6.8579999999999997E-4</v>
      </c>
      <c r="F104" s="43">
        <v>0.91820000000000002</v>
      </c>
      <c r="G104" s="45">
        <v>1.485E-2</v>
      </c>
      <c r="H104" s="43">
        <v>0.16889999999999999</v>
      </c>
      <c r="I104" s="45">
        <v>1.0240000000000001E-2</v>
      </c>
      <c r="J104" s="43">
        <v>0.2782</v>
      </c>
      <c r="L104"/>
      <c r="M104" s="76"/>
      <c r="N104" s="76"/>
      <c r="O104"/>
      <c r="P104"/>
    </row>
    <row r="105" spans="1:16" x14ac:dyDescent="0.2">
      <c r="A105" s="10">
        <v>2</v>
      </c>
      <c r="B105" s="4" t="s">
        <v>99</v>
      </c>
      <c r="C105" s="10">
        <v>101443397</v>
      </c>
      <c r="D105" s="4" t="s">
        <v>34</v>
      </c>
      <c r="E105" s="45">
        <v>1.504E-4</v>
      </c>
      <c r="F105" s="43">
        <v>0.93420000000000003</v>
      </c>
      <c r="G105" s="45">
        <v>1.1299999999999999E-3</v>
      </c>
      <c r="H105" s="43">
        <v>0.70209999999999995</v>
      </c>
      <c r="I105" s="45">
        <v>7.8980000000000001E-4</v>
      </c>
      <c r="J105" s="43">
        <v>0.75960000000000005</v>
      </c>
      <c r="L105"/>
      <c r="M105" s="76"/>
      <c r="N105" s="76"/>
      <c r="O105"/>
      <c r="P105"/>
    </row>
    <row r="106" spans="1:16" x14ac:dyDescent="0.2">
      <c r="A106" s="10">
        <v>2</v>
      </c>
      <c r="B106" s="4" t="s">
        <v>76</v>
      </c>
      <c r="C106" s="10">
        <v>234622379</v>
      </c>
      <c r="D106" s="4" t="s">
        <v>32</v>
      </c>
      <c r="E106" s="45">
        <v>-1.7110000000000001E-4</v>
      </c>
      <c r="F106" s="43">
        <v>0.9466</v>
      </c>
      <c r="G106" s="45">
        <v>-7.3070000000000003E-4</v>
      </c>
      <c r="H106" s="43">
        <v>0.85970000000000002</v>
      </c>
      <c r="I106" s="45">
        <v>-2.4919999999999999E-3</v>
      </c>
      <c r="J106" s="43">
        <v>0.49020000000000002</v>
      </c>
      <c r="L106"/>
      <c r="M106" s="76"/>
      <c r="N106" s="76"/>
      <c r="O106"/>
      <c r="P106"/>
    </row>
    <row r="107" spans="1:16" x14ac:dyDescent="0.2">
      <c r="A107" s="10">
        <v>1</v>
      </c>
      <c r="B107" s="4" t="s">
        <v>198</v>
      </c>
      <c r="C107" s="10">
        <v>55505647</v>
      </c>
      <c r="D107" s="4" t="s">
        <v>38</v>
      </c>
      <c r="E107" s="45">
        <v>3.4939999999999998E-4</v>
      </c>
      <c r="F107" s="43">
        <v>0.9476</v>
      </c>
      <c r="G107" s="45">
        <v>-2.103E-2</v>
      </c>
      <c r="H107" s="43">
        <v>1.4760000000000001E-2</v>
      </c>
      <c r="I107" s="45">
        <v>1.159E-2</v>
      </c>
      <c r="J107" s="43">
        <v>0.12379999999999999</v>
      </c>
      <c r="L107"/>
      <c r="M107" s="76"/>
      <c r="N107" s="76"/>
      <c r="O107"/>
      <c r="P107"/>
    </row>
    <row r="108" spans="1:16" x14ac:dyDescent="0.2">
      <c r="A108" s="10">
        <v>16</v>
      </c>
      <c r="B108" s="4" t="s">
        <v>105</v>
      </c>
      <c r="C108" s="10">
        <v>79755446</v>
      </c>
      <c r="D108" s="4" t="s">
        <v>32</v>
      </c>
      <c r="E108" s="45">
        <v>-1.9029999999999999E-5</v>
      </c>
      <c r="F108" s="43">
        <v>0.99</v>
      </c>
      <c r="G108" s="45">
        <v>3.3470000000000001E-3</v>
      </c>
      <c r="H108" s="43">
        <v>0.1736</v>
      </c>
      <c r="I108" s="45">
        <v>-4.0539999999999999E-4</v>
      </c>
      <c r="J108" s="43">
        <v>0.85040000000000004</v>
      </c>
      <c r="L108"/>
      <c r="M108" s="76"/>
      <c r="N108" s="76"/>
      <c r="O108"/>
      <c r="P108"/>
    </row>
    <row r="114" spans="5:10" x14ac:dyDescent="0.2">
      <c r="F114" s="41"/>
      <c r="J114" s="41"/>
    </row>
    <row r="123" spans="5:10" x14ac:dyDescent="0.2">
      <c r="G123" s="41"/>
    </row>
    <row r="126" spans="5:10" x14ac:dyDescent="0.2">
      <c r="H126" s="41"/>
    </row>
    <row r="128" spans="5:10" x14ac:dyDescent="0.2">
      <c r="E128" s="41"/>
    </row>
    <row r="137" spans="5:9" x14ac:dyDescent="0.2">
      <c r="I137" s="41"/>
    </row>
    <row r="138" spans="5:9" x14ac:dyDescent="0.2">
      <c r="E138" s="41"/>
    </row>
    <row r="143" spans="5:9" x14ac:dyDescent="0.2">
      <c r="H143" s="41"/>
    </row>
    <row r="159" spans="6:10" x14ac:dyDescent="0.2">
      <c r="F159" s="41"/>
      <c r="H159" s="41"/>
      <c r="J159" s="41"/>
    </row>
    <row r="162" spans="6:10" x14ac:dyDescent="0.2">
      <c r="F162" s="41"/>
    </row>
    <row r="163" spans="6:10" x14ac:dyDescent="0.2">
      <c r="F163" s="41"/>
      <c r="H163" s="41"/>
    </row>
    <row r="164" spans="6:10" x14ac:dyDescent="0.2">
      <c r="J164" s="41"/>
    </row>
    <row r="166" spans="6:10" x14ac:dyDescent="0.2">
      <c r="F166" s="41"/>
      <c r="J166" s="41"/>
    </row>
    <row r="171" spans="6:10" x14ac:dyDescent="0.2">
      <c r="F171" s="41"/>
      <c r="H171" s="41"/>
    </row>
    <row r="175" spans="6:10" x14ac:dyDescent="0.2">
      <c r="J175" s="41"/>
    </row>
  </sheetData>
  <autoFilter ref="A5:J108" xr:uid="{58A33A69-C1B1-0343-8F6B-07EC61255CCF}">
    <sortState xmlns:xlrd2="http://schemas.microsoft.com/office/spreadsheetml/2017/richdata2" ref="A6:J108">
      <sortCondition ref="F5:F108"/>
    </sortState>
  </autoFilter>
  <mergeCells count="5">
    <mergeCell ref="I4:J4"/>
    <mergeCell ref="E4:F4"/>
    <mergeCell ref="G4:H4"/>
    <mergeCell ref="A1:M1"/>
    <mergeCell ref="A2:M2"/>
  </mergeCells>
  <conditionalFormatting sqref="Q6:Q108">
    <cfRule type="cellIs" dxfId="1" priority="1" operator="equal">
      <formula>"no"</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1DC86-2EF1-1C48-8931-B6DEEFBB7BD7}">
  <dimension ref="A1:U32"/>
  <sheetViews>
    <sheetView showGridLines="0" workbookViewId="0">
      <selection activeCell="A2" sqref="A2:N2"/>
    </sheetView>
  </sheetViews>
  <sheetFormatPr baseColWidth="10" defaultRowHeight="16" x14ac:dyDescent="0.2"/>
  <cols>
    <col min="1" max="1" width="6.5" style="78" customWidth="1"/>
    <col min="2" max="2" width="11.1640625" style="78" customWidth="1"/>
    <col min="3" max="3" width="9.33203125" style="78" customWidth="1"/>
    <col min="4" max="4" width="6.33203125" style="78" customWidth="1"/>
    <col min="5" max="5" width="9.33203125" style="78" customWidth="1"/>
    <col min="6" max="16384" width="10.83203125" style="78"/>
  </cols>
  <sheetData>
    <row r="1" spans="1:19" ht="20" customHeight="1" x14ac:dyDescent="0.2">
      <c r="A1" s="381" t="s">
        <v>776</v>
      </c>
      <c r="B1" s="381"/>
      <c r="C1" s="381"/>
      <c r="D1" s="381"/>
      <c r="E1" s="381"/>
      <c r="F1" s="381"/>
      <c r="G1" s="381"/>
      <c r="H1" s="381"/>
      <c r="I1" s="381"/>
      <c r="J1" s="381"/>
      <c r="K1" s="381"/>
      <c r="L1" s="381"/>
      <c r="M1" s="381"/>
      <c r="N1" s="381"/>
    </row>
    <row r="2" spans="1:19" ht="60" customHeight="1" x14ac:dyDescent="0.2">
      <c r="A2" s="359" t="s">
        <v>658</v>
      </c>
      <c r="B2" s="359"/>
      <c r="C2" s="359"/>
      <c r="D2" s="359"/>
      <c r="E2" s="359"/>
      <c r="F2" s="359"/>
      <c r="G2" s="359"/>
      <c r="H2" s="359"/>
      <c r="I2" s="359"/>
      <c r="J2" s="359"/>
      <c r="K2" s="359"/>
      <c r="L2" s="359"/>
      <c r="M2" s="359"/>
      <c r="N2" s="359"/>
    </row>
    <row r="4" spans="1:19" x14ac:dyDescent="0.2">
      <c r="F4" s="382" t="s">
        <v>165</v>
      </c>
      <c r="G4" s="367"/>
      <c r="H4" s="382" t="s">
        <v>259</v>
      </c>
      <c r="I4" s="367"/>
      <c r="J4" s="382" t="s">
        <v>260</v>
      </c>
      <c r="K4" s="367"/>
    </row>
    <row r="5" spans="1:19" ht="17" thickBot="1" x14ac:dyDescent="0.25">
      <c r="A5" s="79" t="s">
        <v>21</v>
      </c>
      <c r="B5" s="79" t="s">
        <v>22</v>
      </c>
      <c r="C5" s="79" t="s">
        <v>170</v>
      </c>
      <c r="D5" s="79" t="s">
        <v>24</v>
      </c>
      <c r="E5" s="79" t="s">
        <v>261</v>
      </c>
      <c r="F5" s="80" t="s">
        <v>27</v>
      </c>
      <c r="G5" s="81" t="s">
        <v>29</v>
      </c>
      <c r="H5" s="80" t="s">
        <v>27</v>
      </c>
      <c r="I5" s="81" t="s">
        <v>29</v>
      </c>
      <c r="J5" s="80" t="s">
        <v>27</v>
      </c>
      <c r="K5" s="81" t="s">
        <v>29</v>
      </c>
    </row>
    <row r="6" spans="1:19" ht="17" thickTop="1" x14ac:dyDescent="0.2">
      <c r="A6" s="103">
        <v>5</v>
      </c>
      <c r="B6" s="103" t="s">
        <v>179</v>
      </c>
      <c r="C6" s="103">
        <v>33951693</v>
      </c>
      <c r="D6" s="103" t="s">
        <v>34</v>
      </c>
      <c r="E6" s="103" t="s">
        <v>262</v>
      </c>
      <c r="F6" s="104">
        <v>0.41410000000000002</v>
      </c>
      <c r="G6" s="105">
        <v>0</v>
      </c>
      <c r="H6" s="104">
        <v>0.47399999999999998</v>
      </c>
      <c r="I6" s="105">
        <v>0</v>
      </c>
      <c r="J6" s="104">
        <v>-0.1159</v>
      </c>
      <c r="K6" s="105">
        <v>3.8839999999999997E-83</v>
      </c>
      <c r="N6"/>
      <c r="O6" s="76"/>
      <c r="P6"/>
      <c r="Q6"/>
      <c r="R6"/>
    </row>
    <row r="7" spans="1:19" ht="17" thickTop="1" x14ac:dyDescent="0.2">
      <c r="A7" s="103">
        <v>15</v>
      </c>
      <c r="B7" s="103" t="s">
        <v>177</v>
      </c>
      <c r="C7" s="103">
        <v>28365618</v>
      </c>
      <c r="D7" s="103" t="s">
        <v>32</v>
      </c>
      <c r="E7" s="103" t="s">
        <v>262</v>
      </c>
      <c r="F7" s="104">
        <v>0.2019</v>
      </c>
      <c r="G7" s="105">
        <v>0</v>
      </c>
      <c r="H7" s="104">
        <v>0.16980000000000001</v>
      </c>
      <c r="I7" s="105">
        <v>0</v>
      </c>
      <c r="J7" s="104">
        <v>-4.1840000000000002E-2</v>
      </c>
      <c r="K7" s="105">
        <v>7.0890000000000002E-71</v>
      </c>
      <c r="N7"/>
      <c r="O7" s="76"/>
      <c r="P7"/>
      <c r="Q7"/>
      <c r="R7"/>
      <c r="S7" s="82"/>
    </row>
    <row r="8" spans="1:19" ht="17" thickTop="1" x14ac:dyDescent="0.2">
      <c r="A8" s="103">
        <v>16</v>
      </c>
      <c r="B8" s="103" t="s">
        <v>233</v>
      </c>
      <c r="C8" s="103">
        <v>90114833</v>
      </c>
      <c r="D8" s="103" t="s">
        <v>38</v>
      </c>
      <c r="E8" s="103" t="s">
        <v>262</v>
      </c>
      <c r="F8" s="104">
        <v>5.5259999999999997E-2</v>
      </c>
      <c r="G8" s="105">
        <v>2.3310000000000002E-274</v>
      </c>
      <c r="H8" s="104">
        <v>9.9599999999999994E-2</v>
      </c>
      <c r="I8" s="105">
        <v>0</v>
      </c>
      <c r="J8" s="104">
        <v>-2.2009999999999998E-2</v>
      </c>
      <c r="K8" s="105">
        <v>2.3669999999999999E-23</v>
      </c>
      <c r="N8"/>
      <c r="O8" s="76"/>
      <c r="P8"/>
      <c r="Q8"/>
      <c r="R8"/>
    </row>
    <row r="9" spans="1:19" x14ac:dyDescent="0.2">
      <c r="A9" s="103">
        <v>11</v>
      </c>
      <c r="B9" s="103" t="s">
        <v>230</v>
      </c>
      <c r="C9" s="103">
        <v>89085801</v>
      </c>
      <c r="D9" s="103" t="s">
        <v>34</v>
      </c>
      <c r="E9" s="103" t="s">
        <v>262</v>
      </c>
      <c r="F9" s="104">
        <v>4.088E-2</v>
      </c>
      <c r="G9" s="105">
        <v>1.7029999999999999E-80</v>
      </c>
      <c r="H9" s="104">
        <v>6.7890000000000006E-2</v>
      </c>
      <c r="I9" s="105">
        <v>1.5370000000000001E-84</v>
      </c>
      <c r="J9" s="104">
        <v>-1.455E-2</v>
      </c>
      <c r="K9" s="105">
        <v>1.756E-6</v>
      </c>
      <c r="N9"/>
      <c r="O9" s="76"/>
      <c r="P9"/>
      <c r="Q9"/>
      <c r="R9"/>
      <c r="S9" s="82"/>
    </row>
    <row r="10" spans="1:19" x14ac:dyDescent="0.2">
      <c r="A10" s="103">
        <v>2</v>
      </c>
      <c r="B10" s="103" t="s">
        <v>648</v>
      </c>
      <c r="C10" s="103">
        <v>38259872</v>
      </c>
      <c r="D10" s="103" t="s">
        <v>34</v>
      </c>
      <c r="E10" s="103" t="s">
        <v>262</v>
      </c>
      <c r="F10" s="104">
        <v>-1.4500000000000001E-2</v>
      </c>
      <c r="G10" s="105">
        <v>3.274E-15</v>
      </c>
      <c r="H10" s="104">
        <v>-3.2030000000000003E-2</v>
      </c>
      <c r="I10" s="105">
        <v>6.1950000000000003E-27</v>
      </c>
      <c r="J10" s="104">
        <v>9.6039999999999997E-3</v>
      </c>
      <c r="K10" s="105">
        <v>2.2589999999999999E-4</v>
      </c>
      <c r="N10"/>
      <c r="O10" s="76"/>
      <c r="P10"/>
      <c r="Q10"/>
      <c r="R10"/>
      <c r="S10" s="82"/>
    </row>
    <row r="11" spans="1:19" ht="17" thickTop="1" x14ac:dyDescent="0.2">
      <c r="A11" s="83">
        <v>5</v>
      </c>
      <c r="B11" s="83" t="s">
        <v>238</v>
      </c>
      <c r="C11" s="83">
        <v>76630789</v>
      </c>
      <c r="D11" s="83" t="s">
        <v>38</v>
      </c>
      <c r="E11" s="83" t="s">
        <v>262</v>
      </c>
      <c r="F11" s="84">
        <v>-3.6089999999999998E-3</v>
      </c>
      <c r="G11" s="85">
        <v>1.0489999999999999E-2</v>
      </c>
      <c r="H11" s="84">
        <v>-3.1389999999999999E-3</v>
      </c>
      <c r="I11" s="85">
        <v>0.16930000000000001</v>
      </c>
      <c r="J11" s="84">
        <v>-2.5430000000000001E-3</v>
      </c>
      <c r="K11" s="85">
        <v>0.2024</v>
      </c>
      <c r="N11"/>
      <c r="O11" s="76"/>
      <c r="P11"/>
      <c r="Q11"/>
      <c r="R11"/>
    </row>
    <row r="12" spans="1:19" ht="17" thickTop="1" x14ac:dyDescent="0.2">
      <c r="A12" s="83">
        <v>6</v>
      </c>
      <c r="B12" s="83" t="s">
        <v>187</v>
      </c>
      <c r="C12" s="83">
        <v>40998167</v>
      </c>
      <c r="D12" s="83" t="s">
        <v>38</v>
      </c>
      <c r="E12" s="83" t="s">
        <v>262</v>
      </c>
      <c r="F12" s="84">
        <v>-4.6189999999999998E-3</v>
      </c>
      <c r="G12" s="85">
        <v>3.585E-2</v>
      </c>
      <c r="H12" s="84">
        <v>2.34E-4</v>
      </c>
      <c r="I12" s="85">
        <v>0.94769999999999999</v>
      </c>
      <c r="J12" s="84">
        <v>5.8910000000000004E-3</v>
      </c>
      <c r="K12" s="85">
        <v>5.8599999999999999E-2</v>
      </c>
      <c r="N12"/>
      <c r="O12" s="76"/>
      <c r="P12"/>
      <c r="Q12"/>
      <c r="R12"/>
    </row>
    <row r="13" spans="1:19" ht="17" thickTop="1" x14ac:dyDescent="0.2">
      <c r="A13" s="83">
        <v>12</v>
      </c>
      <c r="B13" s="83" t="s">
        <v>231</v>
      </c>
      <c r="C13" s="83">
        <v>58002599</v>
      </c>
      <c r="D13" s="83" t="s">
        <v>34</v>
      </c>
      <c r="E13" s="83" t="s">
        <v>262</v>
      </c>
      <c r="F13" s="84">
        <v>3.189E-3</v>
      </c>
      <c r="G13" s="85">
        <v>4.4569999999999999E-2</v>
      </c>
      <c r="H13" s="84">
        <v>-1.949E-3</v>
      </c>
      <c r="I13" s="85">
        <v>0.44850000000000001</v>
      </c>
      <c r="J13" s="84">
        <v>-1.0939999999999999E-3</v>
      </c>
      <c r="K13" s="85">
        <v>0.62629999999999997</v>
      </c>
      <c r="N13"/>
      <c r="O13" s="76"/>
      <c r="P13"/>
      <c r="Q13"/>
      <c r="R13"/>
    </row>
    <row r="14" spans="1:19" ht="17" thickTop="1" x14ac:dyDescent="0.2">
      <c r="A14" s="83">
        <v>19</v>
      </c>
      <c r="B14" s="83" t="s">
        <v>236</v>
      </c>
      <c r="C14" s="83">
        <v>19017862</v>
      </c>
      <c r="D14" s="83" t="s">
        <v>31</v>
      </c>
      <c r="E14" s="83" t="s">
        <v>262</v>
      </c>
      <c r="F14" s="84">
        <v>-2.7850000000000001E-3</v>
      </c>
      <c r="G14" s="85">
        <v>0.17949999999999999</v>
      </c>
      <c r="H14" s="84">
        <v>-5.3680000000000004E-3</v>
      </c>
      <c r="I14" s="85">
        <v>0.1103</v>
      </c>
      <c r="J14" s="84">
        <v>3.0639999999999999E-3</v>
      </c>
      <c r="K14" s="85">
        <v>0.2969</v>
      </c>
      <c r="N14"/>
      <c r="O14" s="76"/>
      <c r="P14"/>
      <c r="Q14"/>
      <c r="R14"/>
    </row>
    <row r="15" spans="1:19" ht="17" thickTop="1" x14ac:dyDescent="0.2">
      <c r="A15" s="83">
        <v>8</v>
      </c>
      <c r="B15" s="83" t="s">
        <v>180</v>
      </c>
      <c r="C15" s="83">
        <v>9183596</v>
      </c>
      <c r="D15" s="83" t="s">
        <v>32</v>
      </c>
      <c r="E15" s="83" t="s">
        <v>262</v>
      </c>
      <c r="F15" s="84">
        <v>2.8010000000000001E-3</v>
      </c>
      <c r="G15" s="85">
        <v>0.2482</v>
      </c>
      <c r="H15" s="84">
        <v>5.4660000000000004E-3</v>
      </c>
      <c r="I15" s="85">
        <v>0.16389999999999999</v>
      </c>
      <c r="J15" s="84">
        <v>-7.8359999999999992E-3</v>
      </c>
      <c r="K15" s="85">
        <v>2.2370000000000001E-2</v>
      </c>
      <c r="N15"/>
      <c r="O15" s="76"/>
      <c r="P15"/>
      <c r="Q15"/>
      <c r="R15"/>
      <c r="S15" s="82"/>
    </row>
    <row r="16" spans="1:19" ht="17" thickTop="1" x14ac:dyDescent="0.2">
      <c r="A16" s="83">
        <v>15</v>
      </c>
      <c r="B16" s="83" t="s">
        <v>178</v>
      </c>
      <c r="C16" s="83">
        <v>90702129</v>
      </c>
      <c r="D16" s="83" t="s">
        <v>32</v>
      </c>
      <c r="E16" s="83" t="s">
        <v>262</v>
      </c>
      <c r="F16" s="84">
        <v>-1.766E-3</v>
      </c>
      <c r="G16" s="85">
        <v>0.28839999999999999</v>
      </c>
      <c r="H16" s="84">
        <v>1.6919999999999999E-3</v>
      </c>
      <c r="I16" s="85">
        <v>0.53029999999999999</v>
      </c>
      <c r="J16" s="84">
        <v>-1.237E-3</v>
      </c>
      <c r="K16" s="85">
        <v>0.59950000000000003</v>
      </c>
      <c r="N16"/>
      <c r="O16" s="76"/>
      <c r="P16"/>
      <c r="Q16"/>
      <c r="R16"/>
    </row>
    <row r="17" spans="1:21" ht="17" thickTop="1" x14ac:dyDescent="0.2">
      <c r="A17" s="83">
        <v>1</v>
      </c>
      <c r="B17" s="83" t="s">
        <v>184</v>
      </c>
      <c r="C17" s="83">
        <v>34691983</v>
      </c>
      <c r="D17" s="83" t="s">
        <v>34</v>
      </c>
      <c r="E17" s="83" t="s">
        <v>262</v>
      </c>
      <c r="F17" s="84">
        <v>1.6169999999999999E-3</v>
      </c>
      <c r="G17" s="85">
        <v>0.38340000000000002</v>
      </c>
      <c r="H17" s="84">
        <v>-4.751E-3</v>
      </c>
      <c r="I17" s="85">
        <v>0.1139</v>
      </c>
      <c r="J17" s="84">
        <v>-8.9360000000000004E-4</v>
      </c>
      <c r="K17" s="85">
        <v>0.73350000000000004</v>
      </c>
      <c r="N17"/>
      <c r="O17" s="76"/>
      <c r="P17"/>
      <c r="Q17"/>
      <c r="R17"/>
    </row>
    <row r="18" spans="1:21" x14ac:dyDescent="0.2">
      <c r="A18" s="83">
        <v>6</v>
      </c>
      <c r="B18" s="83" t="s">
        <v>239</v>
      </c>
      <c r="C18" s="83">
        <v>31398591</v>
      </c>
      <c r="D18" s="83" t="s">
        <v>32</v>
      </c>
      <c r="E18" s="83" t="s">
        <v>262</v>
      </c>
      <c r="F18" s="84">
        <v>-6.734E-4</v>
      </c>
      <c r="G18" s="85">
        <v>0.83789999999999998</v>
      </c>
      <c r="H18" s="84">
        <v>-3.408E-3</v>
      </c>
      <c r="I18" s="85">
        <v>0.52259999999999995</v>
      </c>
      <c r="J18" s="84">
        <v>-8.2609999999999997E-4</v>
      </c>
      <c r="K18" s="85">
        <v>0.85919999999999996</v>
      </c>
      <c r="N18"/>
      <c r="O18" s="76"/>
      <c r="P18"/>
      <c r="Q18"/>
      <c r="R18"/>
    </row>
    <row r="19" spans="1:21" x14ac:dyDescent="0.2">
      <c r="A19" s="103">
        <v>7</v>
      </c>
      <c r="B19" s="103" t="s">
        <v>122</v>
      </c>
      <c r="C19" s="103">
        <v>104618318</v>
      </c>
      <c r="D19" s="103" t="s">
        <v>34</v>
      </c>
      <c r="E19" s="103" t="s">
        <v>251</v>
      </c>
      <c r="F19" s="104">
        <v>-8.7060000000000002E-3</v>
      </c>
      <c r="G19" s="105">
        <v>9.5340000000000004E-10</v>
      </c>
      <c r="H19" s="104">
        <v>-8.6820000000000005E-3</v>
      </c>
      <c r="I19" s="105">
        <v>1.6579999999999999E-4</v>
      </c>
      <c r="J19" s="104">
        <v>-8.1729999999999997E-3</v>
      </c>
      <c r="K19" s="105">
        <v>4.9360000000000002E-5</v>
      </c>
      <c r="N19"/>
      <c r="O19"/>
      <c r="P19"/>
      <c r="Q19"/>
      <c r="R19" s="76"/>
      <c r="S19" s="76"/>
      <c r="T19"/>
      <c r="U19"/>
    </row>
    <row r="20" spans="1:21" x14ac:dyDescent="0.2">
      <c r="A20" s="83">
        <v>10</v>
      </c>
      <c r="B20" s="83" t="s">
        <v>45</v>
      </c>
      <c r="C20" s="83">
        <v>82042624</v>
      </c>
      <c r="D20" s="83" t="s">
        <v>34</v>
      </c>
      <c r="E20" s="83" t="s">
        <v>251</v>
      </c>
      <c r="F20" s="84">
        <v>4.4279999999999996E-3</v>
      </c>
      <c r="G20" s="85">
        <v>1.5150000000000001E-3</v>
      </c>
      <c r="H20" s="84">
        <v>1.1350000000000001E-2</v>
      </c>
      <c r="I20" s="85">
        <v>5.1139999999999999E-7</v>
      </c>
      <c r="J20" s="84">
        <v>-1.8940000000000001E-3</v>
      </c>
      <c r="K20" s="85">
        <v>0.33760000000000001</v>
      </c>
      <c r="N20"/>
      <c r="O20"/>
      <c r="P20"/>
      <c r="Q20"/>
      <c r="R20" s="76"/>
      <c r="S20" s="76"/>
      <c r="T20"/>
      <c r="U20"/>
    </row>
    <row r="21" spans="1:21" x14ac:dyDescent="0.2">
      <c r="A21" s="83">
        <v>5</v>
      </c>
      <c r="B21" s="83" t="s">
        <v>37</v>
      </c>
      <c r="C21" s="83">
        <v>87940026</v>
      </c>
      <c r="D21" s="83" t="s">
        <v>38</v>
      </c>
      <c r="E21" s="83" t="s">
        <v>251</v>
      </c>
      <c r="F21" s="84">
        <v>-4.731E-3</v>
      </c>
      <c r="G21" s="85">
        <v>2.068E-3</v>
      </c>
      <c r="H21" s="84">
        <v>-7.5680000000000001E-3</v>
      </c>
      <c r="I21" s="85">
        <v>2.3540000000000002E-3</v>
      </c>
      <c r="J21" s="84">
        <v>-2.7030000000000001E-4</v>
      </c>
      <c r="K21" s="85">
        <v>0.90100000000000002</v>
      </c>
      <c r="N21"/>
      <c r="O21"/>
      <c r="P21"/>
      <c r="Q21"/>
      <c r="R21" s="76"/>
      <c r="S21" s="76"/>
      <c r="T21"/>
      <c r="U21"/>
    </row>
    <row r="22" spans="1:21" x14ac:dyDescent="0.2">
      <c r="A22" s="83">
        <v>19</v>
      </c>
      <c r="B22" s="83" t="s">
        <v>56</v>
      </c>
      <c r="C22" s="83">
        <v>54658102</v>
      </c>
      <c r="D22" s="83" t="s">
        <v>34</v>
      </c>
      <c r="E22" s="83" t="s">
        <v>251</v>
      </c>
      <c r="F22" s="84">
        <v>3.3270000000000001E-3</v>
      </c>
      <c r="G22" s="85">
        <v>2.0240000000000001E-2</v>
      </c>
      <c r="H22" s="84">
        <v>2.062E-3</v>
      </c>
      <c r="I22" s="85">
        <v>0.37469999999999998</v>
      </c>
      <c r="J22" s="84">
        <v>7.092E-4</v>
      </c>
      <c r="K22" s="85">
        <v>0.72670000000000001</v>
      </c>
      <c r="N22"/>
      <c r="O22"/>
      <c r="P22"/>
      <c r="Q22"/>
      <c r="R22" s="76"/>
      <c r="S22" s="76"/>
      <c r="T22"/>
      <c r="U22"/>
    </row>
    <row r="23" spans="1:21" x14ac:dyDescent="0.2">
      <c r="A23" s="83">
        <v>12</v>
      </c>
      <c r="B23" s="83" t="s">
        <v>51</v>
      </c>
      <c r="C23" s="83">
        <v>38526387</v>
      </c>
      <c r="D23" s="83" t="s">
        <v>38</v>
      </c>
      <c r="E23" s="83" t="s">
        <v>251</v>
      </c>
      <c r="F23" s="84">
        <v>2.4689999999999998E-3</v>
      </c>
      <c r="G23" s="85">
        <v>7.6439999999999994E-2</v>
      </c>
      <c r="H23" s="84">
        <v>3.0230000000000001E-3</v>
      </c>
      <c r="I23" s="85">
        <v>0.18060000000000001</v>
      </c>
      <c r="J23" s="84">
        <v>-1.1709999999999999E-3</v>
      </c>
      <c r="K23" s="85">
        <v>0.55279999999999996</v>
      </c>
      <c r="N23"/>
      <c r="O23"/>
      <c r="P23"/>
      <c r="Q23"/>
      <c r="R23" s="76"/>
      <c r="S23" s="76"/>
      <c r="T23"/>
      <c r="U23"/>
    </row>
    <row r="24" spans="1:21" x14ac:dyDescent="0.2">
      <c r="A24" s="83">
        <v>12</v>
      </c>
      <c r="B24" s="83" t="s">
        <v>62</v>
      </c>
      <c r="C24" s="83">
        <v>97982701</v>
      </c>
      <c r="D24" s="83" t="s">
        <v>31</v>
      </c>
      <c r="E24" s="83" t="s">
        <v>251</v>
      </c>
      <c r="F24" s="84">
        <v>-4.4200000000000003E-3</v>
      </c>
      <c r="G24" s="85">
        <v>0.1021</v>
      </c>
      <c r="H24" s="84">
        <v>-7.9969999999999998E-4</v>
      </c>
      <c r="I24" s="85">
        <v>0.85509999999999997</v>
      </c>
      <c r="J24" s="84">
        <v>-9.2519999999999998E-3</v>
      </c>
      <c r="K24" s="85">
        <v>1.5520000000000001E-2</v>
      </c>
      <c r="N24"/>
      <c r="O24"/>
      <c r="P24"/>
      <c r="Q24"/>
      <c r="R24" s="76"/>
      <c r="S24" s="76"/>
      <c r="T24"/>
      <c r="U24"/>
    </row>
    <row r="25" spans="1:21" x14ac:dyDescent="0.2">
      <c r="A25" s="83">
        <v>7</v>
      </c>
      <c r="B25" s="83" t="s">
        <v>84</v>
      </c>
      <c r="C25" s="83">
        <v>133536351</v>
      </c>
      <c r="D25" s="83" t="s">
        <v>32</v>
      </c>
      <c r="E25" s="83" t="s">
        <v>251</v>
      </c>
      <c r="F25" s="84">
        <v>2.712E-3</v>
      </c>
      <c r="G25" s="85">
        <v>0.111</v>
      </c>
      <c r="H25" s="84">
        <v>5.9940000000000002E-3</v>
      </c>
      <c r="I25" s="85">
        <v>2.9530000000000001E-2</v>
      </c>
      <c r="J25" s="84">
        <v>2.6459999999999999E-3</v>
      </c>
      <c r="K25" s="85">
        <v>0.27189999999999998</v>
      </c>
      <c r="N25"/>
      <c r="O25"/>
      <c r="P25"/>
      <c r="Q25"/>
      <c r="R25" s="76"/>
      <c r="S25" s="76"/>
      <c r="T25"/>
      <c r="U25"/>
    </row>
    <row r="26" spans="1:21" x14ac:dyDescent="0.2">
      <c r="A26" s="83">
        <v>8</v>
      </c>
      <c r="B26" s="83" t="s">
        <v>143</v>
      </c>
      <c r="C26" s="83">
        <v>11611865</v>
      </c>
      <c r="D26" s="83" t="s">
        <v>32</v>
      </c>
      <c r="E26" s="83" t="s">
        <v>251</v>
      </c>
      <c r="F26" s="84">
        <v>-1.8109999999999999E-3</v>
      </c>
      <c r="G26" s="85">
        <v>0.19950000000000001</v>
      </c>
      <c r="H26" s="84">
        <v>-1.0480000000000001E-3</v>
      </c>
      <c r="I26" s="85">
        <v>0.64670000000000005</v>
      </c>
      <c r="J26" s="84">
        <v>1.856E-3</v>
      </c>
      <c r="K26" s="85">
        <v>0.35289999999999999</v>
      </c>
      <c r="N26"/>
      <c r="O26"/>
      <c r="P26"/>
      <c r="Q26"/>
      <c r="R26"/>
      <c r="S26" s="76"/>
      <c r="T26"/>
      <c r="U26"/>
    </row>
    <row r="27" spans="1:21" x14ac:dyDescent="0.2">
      <c r="A27" s="83">
        <v>5</v>
      </c>
      <c r="B27" s="83" t="s">
        <v>94</v>
      </c>
      <c r="C27" s="83">
        <v>108996643</v>
      </c>
      <c r="D27" s="83" t="s">
        <v>38</v>
      </c>
      <c r="E27" s="83" t="s">
        <v>251</v>
      </c>
      <c r="F27" s="84">
        <v>-2.2190000000000001E-3</v>
      </c>
      <c r="G27" s="85">
        <v>0.23050000000000001</v>
      </c>
      <c r="H27" s="84">
        <v>1.4469999999999999E-3</v>
      </c>
      <c r="I27" s="85">
        <v>0.62939999999999996</v>
      </c>
      <c r="J27" s="84">
        <v>-2.4090000000000001E-3</v>
      </c>
      <c r="K27" s="85">
        <v>0.3579</v>
      </c>
      <c r="N27"/>
      <c r="O27"/>
      <c r="P27"/>
      <c r="Q27"/>
      <c r="R27" s="76"/>
      <c r="S27" s="76"/>
      <c r="T27"/>
      <c r="U27"/>
    </row>
    <row r="28" spans="1:21" x14ac:dyDescent="0.2">
      <c r="A28" s="83">
        <v>6</v>
      </c>
      <c r="B28" s="83" t="s">
        <v>148</v>
      </c>
      <c r="C28" s="83">
        <v>121859499</v>
      </c>
      <c r="D28" s="83" t="s">
        <v>38</v>
      </c>
      <c r="E28" s="83" t="s">
        <v>251</v>
      </c>
      <c r="F28" s="84">
        <v>1.3320000000000001E-3</v>
      </c>
      <c r="G28" s="85">
        <v>0.34310000000000002</v>
      </c>
      <c r="H28" s="84">
        <v>1.596E-3</v>
      </c>
      <c r="I28" s="85">
        <v>0.48320000000000002</v>
      </c>
      <c r="J28" s="84">
        <v>2.1740000000000002E-3</v>
      </c>
      <c r="K28" s="85">
        <v>0.27429999999999999</v>
      </c>
      <c r="N28"/>
      <c r="O28"/>
      <c r="P28"/>
      <c r="Q28"/>
      <c r="R28" s="76"/>
      <c r="S28" s="76"/>
      <c r="T28"/>
      <c r="U28"/>
    </row>
    <row r="29" spans="1:21" x14ac:dyDescent="0.2">
      <c r="A29" s="83">
        <v>22</v>
      </c>
      <c r="B29" s="83" t="s">
        <v>112</v>
      </c>
      <c r="C29" s="83">
        <v>23356100</v>
      </c>
      <c r="D29" s="83" t="s">
        <v>38</v>
      </c>
      <c r="E29" s="83" t="s">
        <v>251</v>
      </c>
      <c r="F29" s="84">
        <v>-1.405E-3</v>
      </c>
      <c r="G29" s="85">
        <v>0.39510000000000001</v>
      </c>
      <c r="H29" s="84">
        <v>-5.888E-4</v>
      </c>
      <c r="I29" s="85">
        <v>0.82589999999999997</v>
      </c>
      <c r="J29" s="84">
        <v>6.0669999999999995E-4</v>
      </c>
      <c r="K29" s="85">
        <v>0.79530000000000001</v>
      </c>
      <c r="N29"/>
      <c r="O29"/>
      <c r="P29"/>
      <c r="Q29"/>
      <c r="R29" s="76"/>
      <c r="S29" s="76"/>
      <c r="T29"/>
      <c r="U29"/>
    </row>
    <row r="30" spans="1:21" x14ac:dyDescent="0.2">
      <c r="A30" s="83">
        <v>10</v>
      </c>
      <c r="B30" s="83" t="s">
        <v>104</v>
      </c>
      <c r="C30" s="83">
        <v>94839724</v>
      </c>
      <c r="D30" s="83" t="s">
        <v>31</v>
      </c>
      <c r="E30" s="83" t="s">
        <v>251</v>
      </c>
      <c r="F30" s="84">
        <v>1.072E-3</v>
      </c>
      <c r="G30" s="85">
        <v>0.44309999999999999</v>
      </c>
      <c r="H30" s="84">
        <v>5.3330000000000001E-3</v>
      </c>
      <c r="I30" s="85">
        <v>1.8409999999999999E-2</v>
      </c>
      <c r="J30" s="84">
        <v>-4.6049999999999997E-3</v>
      </c>
      <c r="K30" s="85">
        <v>1.9859999999999999E-2</v>
      </c>
      <c r="N30"/>
      <c r="O30"/>
      <c r="P30"/>
      <c r="Q30"/>
      <c r="R30" s="76"/>
      <c r="S30" s="76"/>
      <c r="T30"/>
      <c r="U30"/>
    </row>
    <row r="31" spans="1:21" x14ac:dyDescent="0.2">
      <c r="A31" s="83">
        <v>16</v>
      </c>
      <c r="B31" s="83" t="s">
        <v>102</v>
      </c>
      <c r="C31" s="83">
        <v>72807438</v>
      </c>
      <c r="D31" s="83" t="s">
        <v>34</v>
      </c>
      <c r="E31" s="83" t="s">
        <v>251</v>
      </c>
      <c r="F31" s="84">
        <v>4.9680000000000004E-4</v>
      </c>
      <c r="G31" s="85">
        <v>0.87150000000000005</v>
      </c>
      <c r="H31" s="84">
        <v>1.977E-3</v>
      </c>
      <c r="I31" s="85">
        <v>0.69110000000000005</v>
      </c>
      <c r="J31" s="84">
        <v>-1.43E-2</v>
      </c>
      <c r="K31" s="85">
        <v>1.005E-3</v>
      </c>
      <c r="N31"/>
      <c r="O31"/>
      <c r="P31"/>
      <c r="Q31"/>
      <c r="R31" s="76"/>
      <c r="S31" s="76"/>
      <c r="T31"/>
      <c r="U31"/>
    </row>
    <row r="32" spans="1:21" x14ac:dyDescent="0.2">
      <c r="A32" s="83">
        <v>6</v>
      </c>
      <c r="B32" s="83" t="s">
        <v>139</v>
      </c>
      <c r="C32" s="83">
        <v>25619007</v>
      </c>
      <c r="D32" s="83" t="s">
        <v>32</v>
      </c>
      <c r="E32" s="83" t="s">
        <v>251</v>
      </c>
      <c r="F32" s="84">
        <v>2.61E-4</v>
      </c>
      <c r="G32" s="85">
        <v>0.90049999999999997</v>
      </c>
      <c r="H32" s="84">
        <v>-3.7299999999999998E-3</v>
      </c>
      <c r="I32" s="85">
        <v>0.27</v>
      </c>
      <c r="J32" s="84">
        <v>-2.2539999999999999E-3</v>
      </c>
      <c r="K32" s="85">
        <v>0.44540000000000002</v>
      </c>
      <c r="N32"/>
      <c r="O32"/>
      <c r="P32"/>
      <c r="Q32"/>
      <c r="R32" s="76"/>
      <c r="S32" s="76"/>
      <c r="T32"/>
      <c r="U32"/>
    </row>
  </sheetData>
  <autoFilter ref="A5:K32" xr:uid="{11A1DC86-2EF1-1C48-8931-B6DEEFBB7BD7}">
    <sortState xmlns:xlrd2="http://schemas.microsoft.com/office/spreadsheetml/2017/richdata2" ref="A6:K32">
      <sortCondition descending="1" ref="E5:E32"/>
    </sortState>
  </autoFilter>
  <mergeCells count="5">
    <mergeCell ref="A1:N1"/>
    <mergeCell ref="A2:N2"/>
    <mergeCell ref="F4:G4"/>
    <mergeCell ref="H4:I4"/>
    <mergeCell ref="J4:K4"/>
  </mergeCells>
  <conditionalFormatting sqref="P6:P32">
    <cfRule type="cellIs" dxfId="0" priority="1" operator="equal">
      <formula>"no"</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4BB6C-782A-2945-A5BA-D4F6E827A1EC}">
  <dimension ref="A1:H129"/>
  <sheetViews>
    <sheetView showGridLines="0" workbookViewId="0">
      <selection activeCell="A2" sqref="A2:H2"/>
    </sheetView>
  </sheetViews>
  <sheetFormatPr baseColWidth="10" defaultRowHeight="16" x14ac:dyDescent="0.2"/>
  <cols>
    <col min="1" max="1" width="13" style="4" customWidth="1"/>
    <col min="2" max="2" width="7.1640625" style="4" bestFit="1" customWidth="1"/>
    <col min="3" max="4" width="10.83203125" style="4"/>
    <col min="5" max="5" width="16.5" style="4" bestFit="1" customWidth="1"/>
    <col min="6" max="16384" width="10.83203125" style="4"/>
  </cols>
  <sheetData>
    <row r="1" spans="1:8" x14ac:dyDescent="0.2">
      <c r="A1" s="355" t="s">
        <v>809</v>
      </c>
      <c r="B1" s="355"/>
      <c r="C1" s="355"/>
      <c r="D1" s="355"/>
      <c r="E1" s="355"/>
      <c r="F1" s="355"/>
      <c r="G1" s="355"/>
      <c r="H1" s="355"/>
    </row>
    <row r="2" spans="1:8" ht="64" customHeight="1" x14ac:dyDescent="0.2">
      <c r="A2" s="341" t="s">
        <v>777</v>
      </c>
      <c r="B2" s="341"/>
      <c r="C2" s="341"/>
      <c r="D2" s="341"/>
      <c r="E2" s="341"/>
      <c r="F2" s="341"/>
      <c r="G2" s="341"/>
      <c r="H2" s="341"/>
    </row>
    <row r="4" spans="1:8" ht="17" thickBot="1" x14ac:dyDescent="0.25">
      <c r="A4" s="5" t="s">
        <v>778</v>
      </c>
      <c r="B4" s="33" t="s">
        <v>21</v>
      </c>
      <c r="C4" s="33" t="s">
        <v>779</v>
      </c>
      <c r="D4" s="33" t="s">
        <v>780</v>
      </c>
      <c r="E4" s="33" t="s">
        <v>781</v>
      </c>
      <c r="F4" s="33" t="s">
        <v>782</v>
      </c>
      <c r="G4" s="12" t="s">
        <v>27</v>
      </c>
      <c r="H4" s="12" t="s">
        <v>29</v>
      </c>
    </row>
    <row r="5" spans="1:8" ht="17" thickTop="1" x14ac:dyDescent="0.2">
      <c r="A5" s="143" t="s">
        <v>783</v>
      </c>
      <c r="B5" s="142">
        <v>11</v>
      </c>
      <c r="C5" s="142" t="s">
        <v>31</v>
      </c>
      <c r="D5" s="142" t="s">
        <v>167</v>
      </c>
      <c r="E5" s="142" t="s">
        <v>158</v>
      </c>
      <c r="F5" s="142" t="s">
        <v>160</v>
      </c>
      <c r="G5" s="312">
        <v>-4.4881859035350399E-2</v>
      </c>
      <c r="H5" s="313">
        <v>4.6233310233292299E-5</v>
      </c>
    </row>
    <row r="6" spans="1:8" x14ac:dyDescent="0.2">
      <c r="A6" s="143" t="s">
        <v>35</v>
      </c>
      <c r="B6" s="142">
        <v>4</v>
      </c>
      <c r="C6" s="142" t="s">
        <v>31</v>
      </c>
      <c r="D6" s="142" t="s">
        <v>167</v>
      </c>
      <c r="E6" s="142" t="s">
        <v>158</v>
      </c>
      <c r="F6" s="142" t="s">
        <v>159</v>
      </c>
      <c r="G6" s="312">
        <v>-3.6550563253994403E-2</v>
      </c>
      <c r="H6" s="313">
        <v>3.2929112617512E-4</v>
      </c>
    </row>
    <row r="7" spans="1:8" x14ac:dyDescent="0.2">
      <c r="A7" s="143" t="s">
        <v>35</v>
      </c>
      <c r="B7" s="142">
        <v>4</v>
      </c>
      <c r="C7" s="142" t="s">
        <v>31</v>
      </c>
      <c r="D7" s="142" t="s">
        <v>167</v>
      </c>
      <c r="E7" s="142" t="s">
        <v>158</v>
      </c>
      <c r="F7" s="142" t="s">
        <v>160</v>
      </c>
      <c r="G7" s="312">
        <v>-3.7411042925338797E-2</v>
      </c>
      <c r="H7" s="313">
        <v>1.1879791803701501E-3</v>
      </c>
    </row>
    <row r="8" spans="1:8" x14ac:dyDescent="0.2">
      <c r="A8" s="4" t="s">
        <v>783</v>
      </c>
      <c r="B8" s="10">
        <v>11</v>
      </c>
      <c r="C8" s="10" t="s">
        <v>31</v>
      </c>
      <c r="D8" s="10" t="s">
        <v>167</v>
      </c>
      <c r="E8" s="10" t="s">
        <v>158</v>
      </c>
      <c r="F8" s="10" t="s">
        <v>159</v>
      </c>
      <c r="G8" s="13">
        <v>-2.9970357181540199E-2</v>
      </c>
      <c r="H8" s="26">
        <v>2.0043171619097402E-3</v>
      </c>
    </row>
    <row r="9" spans="1:8" x14ac:dyDescent="0.2">
      <c r="A9" s="4" t="s">
        <v>783</v>
      </c>
      <c r="B9" s="10">
        <v>11</v>
      </c>
      <c r="C9" s="10" t="s">
        <v>31</v>
      </c>
      <c r="D9" s="10" t="s">
        <v>784</v>
      </c>
      <c r="E9" s="10" t="s">
        <v>163</v>
      </c>
      <c r="F9" s="10" t="s">
        <v>164</v>
      </c>
      <c r="G9" s="13">
        <v>-1.9359597803520201E-2</v>
      </c>
      <c r="H9" s="26">
        <v>2.8491993895220099E-3</v>
      </c>
    </row>
    <row r="10" spans="1:8" x14ac:dyDescent="0.2">
      <c r="A10" s="4" t="s">
        <v>785</v>
      </c>
      <c r="B10" s="10">
        <v>11</v>
      </c>
      <c r="C10" s="10" t="s">
        <v>38</v>
      </c>
      <c r="D10" s="10" t="s">
        <v>167</v>
      </c>
      <c r="E10" s="10" t="s">
        <v>158</v>
      </c>
      <c r="F10" s="10" t="s">
        <v>161</v>
      </c>
      <c r="G10" s="13">
        <v>0.13658223519385801</v>
      </c>
      <c r="H10" s="26">
        <v>3.3270151533991098E-3</v>
      </c>
    </row>
    <row r="11" spans="1:8" x14ac:dyDescent="0.2">
      <c r="A11" s="4" t="s">
        <v>786</v>
      </c>
      <c r="B11" s="10">
        <v>19</v>
      </c>
      <c r="C11" s="10" t="s">
        <v>38</v>
      </c>
      <c r="D11" s="10" t="s">
        <v>784</v>
      </c>
      <c r="E11" s="10" t="s">
        <v>163</v>
      </c>
      <c r="F11" s="10" t="s">
        <v>164</v>
      </c>
      <c r="G11" s="13">
        <v>3.4624634251399999E-2</v>
      </c>
      <c r="H11" s="26">
        <v>4.0999374449665303E-3</v>
      </c>
    </row>
    <row r="12" spans="1:8" x14ac:dyDescent="0.2">
      <c r="A12" s="4" t="s">
        <v>783</v>
      </c>
      <c r="B12" s="10">
        <v>11</v>
      </c>
      <c r="C12" s="10" t="s">
        <v>31</v>
      </c>
      <c r="D12" s="10" t="s">
        <v>167</v>
      </c>
      <c r="E12" s="10" t="s">
        <v>158</v>
      </c>
      <c r="F12" s="10" t="s">
        <v>161</v>
      </c>
      <c r="G12" s="13">
        <v>-6.2199310324456497E-2</v>
      </c>
      <c r="H12" s="26">
        <v>6.2130143285854603E-3</v>
      </c>
    </row>
    <row r="13" spans="1:8" x14ac:dyDescent="0.2">
      <c r="A13" s="4" t="s">
        <v>225</v>
      </c>
      <c r="B13" s="10">
        <v>20</v>
      </c>
      <c r="C13" s="10" t="s">
        <v>31</v>
      </c>
      <c r="D13" s="10" t="s">
        <v>167</v>
      </c>
      <c r="E13" s="10" t="s">
        <v>158</v>
      </c>
      <c r="F13" s="10" t="s">
        <v>161</v>
      </c>
      <c r="G13" s="13">
        <v>-7.25108925926604E-2</v>
      </c>
      <c r="H13" s="26">
        <v>7.9716638470977205E-3</v>
      </c>
    </row>
    <row r="14" spans="1:8" x14ac:dyDescent="0.2">
      <c r="A14" s="4" t="s">
        <v>787</v>
      </c>
      <c r="B14" s="10">
        <v>4</v>
      </c>
      <c r="C14" s="10" t="s">
        <v>38</v>
      </c>
      <c r="D14" s="10" t="s">
        <v>167</v>
      </c>
      <c r="E14" s="10" t="s">
        <v>158</v>
      </c>
      <c r="F14" s="10" t="s">
        <v>162</v>
      </c>
      <c r="G14" s="13">
        <v>0.10009641831676799</v>
      </c>
      <c r="H14" s="26">
        <v>1.2015463257329899E-2</v>
      </c>
    </row>
    <row r="15" spans="1:8" x14ac:dyDescent="0.2">
      <c r="A15" s="4" t="s">
        <v>788</v>
      </c>
      <c r="B15" s="10">
        <v>19</v>
      </c>
      <c r="C15" s="10" t="s">
        <v>38</v>
      </c>
      <c r="D15" s="10" t="s">
        <v>167</v>
      </c>
      <c r="E15" s="10" t="s">
        <v>158</v>
      </c>
      <c r="F15" s="10" t="s">
        <v>159</v>
      </c>
      <c r="G15" s="13">
        <v>-2.3741105316263202E-2</v>
      </c>
      <c r="H15" s="26">
        <v>1.2523494853973201E-2</v>
      </c>
    </row>
    <row r="16" spans="1:8" x14ac:dyDescent="0.2">
      <c r="A16" s="4" t="s">
        <v>35</v>
      </c>
      <c r="B16" s="10">
        <v>4</v>
      </c>
      <c r="C16" s="10" t="s">
        <v>31</v>
      </c>
      <c r="D16" s="10" t="s">
        <v>167</v>
      </c>
      <c r="E16" s="10" t="s">
        <v>158</v>
      </c>
      <c r="F16" s="10" t="s">
        <v>162</v>
      </c>
      <c r="G16" s="13">
        <v>-0.108236282554744</v>
      </c>
      <c r="H16" s="26">
        <v>1.32867520345569E-2</v>
      </c>
    </row>
    <row r="17" spans="1:8" x14ac:dyDescent="0.2">
      <c r="A17" s="4" t="s">
        <v>789</v>
      </c>
      <c r="B17" s="10">
        <v>11</v>
      </c>
      <c r="C17" s="10" t="s">
        <v>38</v>
      </c>
      <c r="D17" s="10" t="s">
        <v>167</v>
      </c>
      <c r="E17" s="10" t="s">
        <v>158</v>
      </c>
      <c r="F17" s="10" t="s">
        <v>162</v>
      </c>
      <c r="G17" s="13">
        <v>-9.8070323172456703E-2</v>
      </c>
      <c r="H17" s="26">
        <v>1.5501857945757E-2</v>
      </c>
    </row>
    <row r="18" spans="1:8" x14ac:dyDescent="0.2">
      <c r="A18" s="4" t="s">
        <v>790</v>
      </c>
      <c r="B18" s="10">
        <v>11</v>
      </c>
      <c r="C18" s="10" t="s">
        <v>32</v>
      </c>
      <c r="D18" s="10" t="s">
        <v>167</v>
      </c>
      <c r="E18" s="10" t="s">
        <v>158</v>
      </c>
      <c r="F18" s="10" t="s">
        <v>159</v>
      </c>
      <c r="G18" s="13">
        <v>-2.1683829341725001E-2</v>
      </c>
      <c r="H18" s="26">
        <v>2.30800776203819E-2</v>
      </c>
    </row>
    <row r="19" spans="1:8" x14ac:dyDescent="0.2">
      <c r="A19" s="4" t="s">
        <v>791</v>
      </c>
      <c r="B19" s="10">
        <v>11</v>
      </c>
      <c r="C19" s="10" t="s">
        <v>31</v>
      </c>
      <c r="D19" s="10" t="s">
        <v>167</v>
      </c>
      <c r="E19" s="10" t="s">
        <v>158</v>
      </c>
      <c r="F19" s="10" t="s">
        <v>161</v>
      </c>
      <c r="G19" s="13">
        <v>-9.2717369326299801E-2</v>
      </c>
      <c r="H19" s="26">
        <v>2.47429808709465E-2</v>
      </c>
    </row>
    <row r="20" spans="1:8" x14ac:dyDescent="0.2">
      <c r="A20" s="4" t="s">
        <v>786</v>
      </c>
      <c r="B20" s="10">
        <v>19</v>
      </c>
      <c r="C20" s="10" t="s">
        <v>38</v>
      </c>
      <c r="D20" s="10" t="s">
        <v>167</v>
      </c>
      <c r="E20" s="10" t="s">
        <v>158</v>
      </c>
      <c r="F20" s="10" t="s">
        <v>160</v>
      </c>
      <c r="G20" s="13">
        <v>4.6425278950920697E-2</v>
      </c>
      <c r="H20" s="26">
        <v>2.4878303131661301E-2</v>
      </c>
    </row>
    <row r="21" spans="1:8" x14ac:dyDescent="0.2">
      <c r="A21" s="4" t="s">
        <v>785</v>
      </c>
      <c r="B21" s="10">
        <v>11</v>
      </c>
      <c r="C21" s="10" t="s">
        <v>38</v>
      </c>
      <c r="D21" s="10" t="s">
        <v>784</v>
      </c>
      <c r="E21" s="10" t="s">
        <v>163</v>
      </c>
      <c r="F21" s="10" t="s">
        <v>164</v>
      </c>
      <c r="G21" s="13">
        <v>2.8657053549221701E-2</v>
      </c>
      <c r="H21" s="26">
        <v>2.84281365942274E-2</v>
      </c>
    </row>
    <row r="22" spans="1:8" x14ac:dyDescent="0.2">
      <c r="A22" s="4" t="s">
        <v>785</v>
      </c>
      <c r="B22" s="10">
        <v>11</v>
      </c>
      <c r="C22" s="10" t="s">
        <v>38</v>
      </c>
      <c r="D22" s="10" t="s">
        <v>167</v>
      </c>
      <c r="E22" s="10" t="s">
        <v>158</v>
      </c>
      <c r="F22" s="10" t="s">
        <v>160</v>
      </c>
      <c r="G22" s="13">
        <v>4.7740538700530501E-2</v>
      </c>
      <c r="H22" s="26">
        <v>2.8836162142659799E-2</v>
      </c>
    </row>
    <row r="23" spans="1:8" x14ac:dyDescent="0.2">
      <c r="A23" s="4" t="s">
        <v>790</v>
      </c>
      <c r="B23" s="10">
        <v>11</v>
      </c>
      <c r="C23" s="10" t="s">
        <v>32</v>
      </c>
      <c r="D23" s="10" t="s">
        <v>167</v>
      </c>
      <c r="E23" s="10" t="s">
        <v>158</v>
      </c>
      <c r="F23" s="10" t="s">
        <v>160</v>
      </c>
      <c r="G23" s="13">
        <v>-2.31398271682655E-2</v>
      </c>
      <c r="H23" s="26">
        <v>3.3111631987938199E-2</v>
      </c>
    </row>
    <row r="24" spans="1:8" x14ac:dyDescent="0.2">
      <c r="A24" s="4" t="s">
        <v>786</v>
      </c>
      <c r="B24" s="10">
        <v>19</v>
      </c>
      <c r="C24" s="10" t="s">
        <v>38</v>
      </c>
      <c r="D24" s="10" t="s">
        <v>167</v>
      </c>
      <c r="E24" s="10" t="s">
        <v>158</v>
      </c>
      <c r="F24" s="10" t="s">
        <v>162</v>
      </c>
      <c r="G24" s="13">
        <v>0.158151036288049</v>
      </c>
      <c r="H24" s="26">
        <v>3.6069511794642302E-2</v>
      </c>
    </row>
    <row r="25" spans="1:8" x14ac:dyDescent="0.2">
      <c r="A25" s="4" t="s">
        <v>792</v>
      </c>
      <c r="B25" s="10">
        <v>15</v>
      </c>
      <c r="C25" s="10" t="s">
        <v>38</v>
      </c>
      <c r="D25" s="10" t="s">
        <v>167</v>
      </c>
      <c r="E25" s="10" t="s">
        <v>158</v>
      </c>
      <c r="F25" s="10" t="s">
        <v>160</v>
      </c>
      <c r="G25" s="13">
        <v>-2.3168982622940999E-2</v>
      </c>
      <c r="H25" s="26">
        <v>3.8135412445287703E-2</v>
      </c>
    </row>
    <row r="26" spans="1:8" x14ac:dyDescent="0.2">
      <c r="A26" s="4" t="s">
        <v>793</v>
      </c>
      <c r="B26" s="10">
        <v>11</v>
      </c>
      <c r="C26" s="10" t="s">
        <v>34</v>
      </c>
      <c r="D26" s="10" t="s">
        <v>167</v>
      </c>
      <c r="E26" s="10" t="s">
        <v>158</v>
      </c>
      <c r="F26" s="10" t="s">
        <v>162</v>
      </c>
      <c r="G26" s="13">
        <v>-9.5531270172116101E-2</v>
      </c>
      <c r="H26" s="26">
        <v>4.2557637150133901E-2</v>
      </c>
    </row>
    <row r="27" spans="1:8" x14ac:dyDescent="0.2">
      <c r="A27" s="4" t="s">
        <v>793</v>
      </c>
      <c r="B27" s="10">
        <v>11</v>
      </c>
      <c r="C27" s="10" t="s">
        <v>34</v>
      </c>
      <c r="D27" s="10" t="s">
        <v>784</v>
      </c>
      <c r="E27" s="10" t="s">
        <v>163</v>
      </c>
      <c r="F27" s="10" t="s">
        <v>164</v>
      </c>
      <c r="G27" s="13">
        <v>-1.4280116493047799E-2</v>
      </c>
      <c r="H27" s="26">
        <v>5.7178127619048801E-2</v>
      </c>
    </row>
    <row r="28" spans="1:8" x14ac:dyDescent="0.2">
      <c r="A28" s="4" t="s">
        <v>794</v>
      </c>
      <c r="B28" s="10">
        <v>19</v>
      </c>
      <c r="C28" s="10" t="s">
        <v>32</v>
      </c>
      <c r="D28" s="10" t="s">
        <v>167</v>
      </c>
      <c r="E28" s="10" t="s">
        <v>158</v>
      </c>
      <c r="F28" s="10" t="s">
        <v>161</v>
      </c>
      <c r="G28" s="13">
        <v>5.5763218115058397E-2</v>
      </c>
      <c r="H28" s="26">
        <v>5.8169539423883802E-2</v>
      </c>
    </row>
    <row r="29" spans="1:8" x14ac:dyDescent="0.2">
      <c r="A29" s="4" t="s">
        <v>788</v>
      </c>
      <c r="B29" s="10">
        <v>19</v>
      </c>
      <c r="C29" s="10" t="s">
        <v>38</v>
      </c>
      <c r="D29" s="10" t="s">
        <v>167</v>
      </c>
      <c r="E29" s="10" t="s">
        <v>158</v>
      </c>
      <c r="F29" s="10" t="s">
        <v>161</v>
      </c>
      <c r="G29" s="13">
        <v>-4.1859126158022002E-2</v>
      </c>
      <c r="H29" s="26">
        <v>5.9586878619193602E-2</v>
      </c>
    </row>
    <row r="30" spans="1:8" x14ac:dyDescent="0.2">
      <c r="A30" s="4" t="s">
        <v>795</v>
      </c>
      <c r="B30" s="10">
        <v>14</v>
      </c>
      <c r="C30" s="10" t="s">
        <v>34</v>
      </c>
      <c r="D30" s="10" t="s">
        <v>784</v>
      </c>
      <c r="E30" s="10" t="s">
        <v>163</v>
      </c>
      <c r="F30" s="10" t="s">
        <v>164</v>
      </c>
      <c r="G30" s="13">
        <v>1.51423125147643E-2</v>
      </c>
      <c r="H30" s="26">
        <v>6.3466145264466894E-2</v>
      </c>
    </row>
    <row r="31" spans="1:8" x14ac:dyDescent="0.2">
      <c r="A31" s="4" t="s">
        <v>792</v>
      </c>
      <c r="B31" s="10">
        <v>15</v>
      </c>
      <c r="C31" s="10" t="s">
        <v>38</v>
      </c>
      <c r="D31" s="10" t="s">
        <v>784</v>
      </c>
      <c r="E31" s="10" t="s">
        <v>163</v>
      </c>
      <c r="F31" s="10" t="s">
        <v>164</v>
      </c>
      <c r="G31" s="13">
        <v>-1.21080229033743E-2</v>
      </c>
      <c r="H31" s="26">
        <v>6.5120494056982101E-2</v>
      </c>
    </row>
    <row r="32" spans="1:8" x14ac:dyDescent="0.2">
      <c r="A32" s="4" t="s">
        <v>796</v>
      </c>
      <c r="B32" s="10">
        <v>11</v>
      </c>
      <c r="C32" s="10" t="s">
        <v>38</v>
      </c>
      <c r="D32" s="10" t="s">
        <v>784</v>
      </c>
      <c r="E32" s="10" t="s">
        <v>163</v>
      </c>
      <c r="F32" s="10" t="s">
        <v>164</v>
      </c>
      <c r="G32" s="13">
        <v>-2.20997719822663E-2</v>
      </c>
      <c r="H32" s="26">
        <v>7.4479465761135094E-2</v>
      </c>
    </row>
    <row r="33" spans="1:8" x14ac:dyDescent="0.2">
      <c r="A33" s="4" t="s">
        <v>796</v>
      </c>
      <c r="B33" s="10">
        <v>11</v>
      </c>
      <c r="C33" s="10" t="s">
        <v>38</v>
      </c>
      <c r="D33" s="10" t="s">
        <v>167</v>
      </c>
      <c r="E33" s="10" t="s">
        <v>158</v>
      </c>
      <c r="F33" s="10" t="s">
        <v>160</v>
      </c>
      <c r="G33" s="13">
        <v>-3.6759609409362098E-2</v>
      </c>
      <c r="H33" s="26">
        <v>7.8557448207158306E-2</v>
      </c>
    </row>
    <row r="34" spans="1:8" x14ac:dyDescent="0.2">
      <c r="A34" s="4" t="s">
        <v>786</v>
      </c>
      <c r="B34" s="10">
        <v>19</v>
      </c>
      <c r="C34" s="10" t="s">
        <v>38</v>
      </c>
      <c r="D34" s="10" t="s">
        <v>167</v>
      </c>
      <c r="E34" s="10" t="s">
        <v>158</v>
      </c>
      <c r="F34" s="10" t="s">
        <v>161</v>
      </c>
      <c r="G34" s="13">
        <v>7.1182970287159197E-2</v>
      </c>
      <c r="H34" s="26">
        <v>9.4642035535474497E-2</v>
      </c>
    </row>
    <row r="35" spans="1:8" x14ac:dyDescent="0.2">
      <c r="A35" s="4" t="s">
        <v>790</v>
      </c>
      <c r="B35" s="10">
        <v>11</v>
      </c>
      <c r="C35" s="10" t="s">
        <v>32</v>
      </c>
      <c r="D35" s="10" t="s">
        <v>167</v>
      </c>
      <c r="E35" s="10" t="s">
        <v>158</v>
      </c>
      <c r="F35" s="10" t="s">
        <v>161</v>
      </c>
      <c r="G35" s="13">
        <v>-3.7490172696270002E-2</v>
      </c>
      <c r="H35" s="26">
        <v>9.7073538971787096E-2</v>
      </c>
    </row>
    <row r="36" spans="1:8" x14ac:dyDescent="0.2">
      <c r="A36" s="4" t="s">
        <v>797</v>
      </c>
      <c r="B36" s="10">
        <v>11</v>
      </c>
      <c r="C36" s="10" t="s">
        <v>38</v>
      </c>
      <c r="D36" s="10" t="s">
        <v>167</v>
      </c>
      <c r="E36" s="10" t="s">
        <v>158</v>
      </c>
      <c r="F36" s="10" t="s">
        <v>162</v>
      </c>
      <c r="G36" s="13">
        <v>8.6021861786598597E-2</v>
      </c>
      <c r="H36" s="26">
        <v>0.112793258864766</v>
      </c>
    </row>
    <row r="37" spans="1:8" x14ac:dyDescent="0.2">
      <c r="A37" s="4" t="s">
        <v>788</v>
      </c>
      <c r="B37" s="10">
        <v>19</v>
      </c>
      <c r="C37" s="10" t="s">
        <v>38</v>
      </c>
      <c r="D37" s="10" t="s">
        <v>167</v>
      </c>
      <c r="E37" s="10" t="s">
        <v>158</v>
      </c>
      <c r="F37" s="10" t="s">
        <v>160</v>
      </c>
      <c r="G37" s="13">
        <v>-1.6455530423119601E-2</v>
      </c>
      <c r="H37" s="26">
        <v>0.12742799133714799</v>
      </c>
    </row>
    <row r="38" spans="1:8" x14ac:dyDescent="0.2">
      <c r="A38" s="4" t="s">
        <v>785</v>
      </c>
      <c r="B38" s="10">
        <v>11</v>
      </c>
      <c r="C38" s="10" t="s">
        <v>38</v>
      </c>
      <c r="D38" s="10" t="s">
        <v>167</v>
      </c>
      <c r="E38" s="10" t="s">
        <v>158</v>
      </c>
      <c r="F38" s="10" t="s">
        <v>159</v>
      </c>
      <c r="G38" s="13">
        <v>2.8838365315507802E-2</v>
      </c>
      <c r="H38" s="26">
        <v>0.13125212086547799</v>
      </c>
    </row>
    <row r="39" spans="1:8" x14ac:dyDescent="0.2">
      <c r="A39" s="4" t="s">
        <v>797</v>
      </c>
      <c r="B39" s="10">
        <v>11</v>
      </c>
      <c r="C39" s="10" t="s">
        <v>38</v>
      </c>
      <c r="D39" s="10" t="s">
        <v>167</v>
      </c>
      <c r="E39" s="10" t="s">
        <v>158</v>
      </c>
      <c r="F39" s="10" t="s">
        <v>159</v>
      </c>
      <c r="G39" s="13">
        <v>1.9072890942969399E-2</v>
      </c>
      <c r="H39" s="26">
        <v>0.133731706590098</v>
      </c>
    </row>
    <row r="40" spans="1:8" x14ac:dyDescent="0.2">
      <c r="A40" s="4" t="s">
        <v>798</v>
      </c>
      <c r="B40" s="10">
        <v>15</v>
      </c>
      <c r="C40" s="10" t="s">
        <v>799</v>
      </c>
      <c r="D40" s="10" t="s">
        <v>167</v>
      </c>
      <c r="E40" s="10" t="s">
        <v>158</v>
      </c>
      <c r="F40" s="10" t="s">
        <v>160</v>
      </c>
      <c r="G40" s="13">
        <v>-1.92534001088666E-2</v>
      </c>
      <c r="H40" s="26">
        <v>0.14132880294391401</v>
      </c>
    </row>
    <row r="41" spans="1:8" x14ac:dyDescent="0.2">
      <c r="A41" s="4" t="s">
        <v>794</v>
      </c>
      <c r="B41" s="10">
        <v>19</v>
      </c>
      <c r="C41" s="10" t="s">
        <v>32</v>
      </c>
      <c r="D41" s="10" t="s">
        <v>784</v>
      </c>
      <c r="E41" s="10" t="s">
        <v>163</v>
      </c>
      <c r="F41" s="10" t="s">
        <v>164</v>
      </c>
      <c r="G41" s="13">
        <v>1.22457215572559E-2</v>
      </c>
      <c r="H41" s="26">
        <v>0.14393970043593499</v>
      </c>
    </row>
    <row r="42" spans="1:8" x14ac:dyDescent="0.2">
      <c r="A42" s="4" t="s">
        <v>783</v>
      </c>
      <c r="B42" s="10">
        <v>11</v>
      </c>
      <c r="C42" s="10" t="s">
        <v>31</v>
      </c>
      <c r="D42" s="10" t="s">
        <v>167</v>
      </c>
      <c r="E42" s="10" t="s">
        <v>158</v>
      </c>
      <c r="F42" s="10" t="s">
        <v>162</v>
      </c>
      <c r="G42" s="13">
        <v>-5.9748138417944303E-2</v>
      </c>
      <c r="H42" s="26">
        <v>0.14771215591416001</v>
      </c>
    </row>
    <row r="43" spans="1:8" x14ac:dyDescent="0.2">
      <c r="A43" s="4" t="s">
        <v>790</v>
      </c>
      <c r="B43" s="10">
        <v>11</v>
      </c>
      <c r="C43" s="10" t="s">
        <v>32</v>
      </c>
      <c r="D43" s="10" t="s">
        <v>167</v>
      </c>
      <c r="E43" s="10" t="s">
        <v>158</v>
      </c>
      <c r="F43" s="10" t="s">
        <v>162</v>
      </c>
      <c r="G43" s="13">
        <v>-5.8486823261127502E-2</v>
      </c>
      <c r="H43" s="26">
        <v>0.14795775070282799</v>
      </c>
    </row>
    <row r="44" spans="1:8" x14ac:dyDescent="0.2">
      <c r="A44" s="4" t="s">
        <v>795</v>
      </c>
      <c r="B44" s="10">
        <v>14</v>
      </c>
      <c r="C44" s="10" t="s">
        <v>34</v>
      </c>
      <c r="D44" s="10" t="s">
        <v>167</v>
      </c>
      <c r="E44" s="10" t="s">
        <v>158</v>
      </c>
      <c r="F44" s="10" t="s">
        <v>161</v>
      </c>
      <c r="G44" s="13">
        <v>3.9603058583617498E-2</v>
      </c>
      <c r="H44" s="26">
        <v>0.167032595799083</v>
      </c>
    </row>
    <row r="45" spans="1:8" x14ac:dyDescent="0.2">
      <c r="A45" s="4" t="s">
        <v>800</v>
      </c>
      <c r="B45" s="10">
        <v>11</v>
      </c>
      <c r="C45" s="10" t="s">
        <v>34</v>
      </c>
      <c r="D45" s="10" t="s">
        <v>784</v>
      </c>
      <c r="E45" s="10" t="s">
        <v>163</v>
      </c>
      <c r="F45" s="10" t="s">
        <v>164</v>
      </c>
      <c r="G45" s="13">
        <v>1.64715553393502E-2</v>
      </c>
      <c r="H45" s="26">
        <v>0.17045295424940299</v>
      </c>
    </row>
    <row r="46" spans="1:8" x14ac:dyDescent="0.2">
      <c r="A46" s="4" t="s">
        <v>225</v>
      </c>
      <c r="B46" s="10">
        <v>20</v>
      </c>
      <c r="C46" s="10" t="s">
        <v>31</v>
      </c>
      <c r="D46" s="10" t="s">
        <v>167</v>
      </c>
      <c r="E46" s="10" t="s">
        <v>158</v>
      </c>
      <c r="F46" s="10" t="s">
        <v>159</v>
      </c>
      <c r="G46" s="13">
        <v>-1.5907926006901E-2</v>
      </c>
      <c r="H46" s="26">
        <v>0.17472988030094599</v>
      </c>
    </row>
    <row r="47" spans="1:8" x14ac:dyDescent="0.2">
      <c r="A47" s="4" t="s">
        <v>801</v>
      </c>
      <c r="B47" s="10">
        <v>11</v>
      </c>
      <c r="C47" s="10" t="s">
        <v>38</v>
      </c>
      <c r="D47" s="10" t="s">
        <v>167</v>
      </c>
      <c r="E47" s="10" t="s">
        <v>158</v>
      </c>
      <c r="F47" s="10" t="s">
        <v>159</v>
      </c>
      <c r="G47" s="13">
        <v>-2.78164703153123E-2</v>
      </c>
      <c r="H47" s="26">
        <v>0.17717386744948199</v>
      </c>
    </row>
    <row r="48" spans="1:8" x14ac:dyDescent="0.2">
      <c r="A48" s="4" t="s">
        <v>798</v>
      </c>
      <c r="B48" s="10">
        <v>15</v>
      </c>
      <c r="C48" s="10" t="s">
        <v>799</v>
      </c>
      <c r="D48" s="10" t="s">
        <v>784</v>
      </c>
      <c r="E48" s="10" t="s">
        <v>163</v>
      </c>
      <c r="F48" s="10" t="s">
        <v>164</v>
      </c>
      <c r="G48" s="13">
        <v>-1.0181525287375801E-2</v>
      </c>
      <c r="H48" s="26">
        <v>0.18534360426822899</v>
      </c>
    </row>
    <row r="49" spans="1:8" x14ac:dyDescent="0.2">
      <c r="A49" s="4" t="s">
        <v>797</v>
      </c>
      <c r="B49" s="10">
        <v>11</v>
      </c>
      <c r="C49" s="10" t="s">
        <v>38</v>
      </c>
      <c r="D49" s="10" t="s">
        <v>167</v>
      </c>
      <c r="E49" s="10" t="s">
        <v>158</v>
      </c>
      <c r="F49" s="10" t="s">
        <v>161</v>
      </c>
      <c r="G49" s="13">
        <v>4.0130978713184801E-2</v>
      </c>
      <c r="H49" s="26">
        <v>0.19123350500010999</v>
      </c>
    </row>
    <row r="50" spans="1:8" x14ac:dyDescent="0.2">
      <c r="A50" s="4" t="s">
        <v>797</v>
      </c>
      <c r="B50" s="10">
        <v>11</v>
      </c>
      <c r="C50" s="10" t="s">
        <v>38</v>
      </c>
      <c r="D50" s="10" t="s">
        <v>784</v>
      </c>
      <c r="E50" s="10" t="s">
        <v>163</v>
      </c>
      <c r="F50" s="10" t="s">
        <v>164</v>
      </c>
      <c r="G50" s="13">
        <v>-1.1021458219118201E-2</v>
      </c>
      <c r="H50" s="26">
        <v>0.198128985882708</v>
      </c>
    </row>
    <row r="51" spans="1:8" x14ac:dyDescent="0.2">
      <c r="A51" s="4" t="s">
        <v>802</v>
      </c>
      <c r="B51" s="10">
        <v>11</v>
      </c>
      <c r="C51" s="10" t="s">
        <v>38</v>
      </c>
      <c r="D51" s="10" t="s">
        <v>167</v>
      </c>
      <c r="E51" s="10" t="s">
        <v>158</v>
      </c>
      <c r="F51" s="10" t="s">
        <v>160</v>
      </c>
      <c r="G51" s="13">
        <v>3.0431459947656701E-2</v>
      </c>
      <c r="H51" s="26">
        <v>0.20040320564908801</v>
      </c>
    </row>
    <row r="52" spans="1:8" x14ac:dyDescent="0.2">
      <c r="A52" s="4" t="s">
        <v>793</v>
      </c>
      <c r="B52" s="10">
        <v>11</v>
      </c>
      <c r="C52" s="10" t="s">
        <v>34</v>
      </c>
      <c r="D52" s="10" t="s">
        <v>167</v>
      </c>
      <c r="E52" s="10" t="s">
        <v>158</v>
      </c>
      <c r="F52" s="10" t="s">
        <v>161</v>
      </c>
      <c r="G52" s="13">
        <v>-3.3349799325817699E-2</v>
      </c>
      <c r="H52" s="26">
        <v>0.20670053013318501</v>
      </c>
    </row>
    <row r="53" spans="1:8" x14ac:dyDescent="0.2">
      <c r="A53" s="4" t="s">
        <v>803</v>
      </c>
      <c r="B53" s="10">
        <v>7</v>
      </c>
      <c r="C53" s="10" t="s">
        <v>38</v>
      </c>
      <c r="D53" s="10" t="s">
        <v>167</v>
      </c>
      <c r="E53" s="10" t="s">
        <v>158</v>
      </c>
      <c r="F53" s="10" t="s">
        <v>162</v>
      </c>
      <c r="G53" s="13">
        <v>5.3912717948198803E-2</v>
      </c>
      <c r="H53" s="26">
        <v>0.22762987532478099</v>
      </c>
    </row>
    <row r="54" spans="1:8" x14ac:dyDescent="0.2">
      <c r="A54" s="4" t="s">
        <v>787</v>
      </c>
      <c r="B54" s="10">
        <v>4</v>
      </c>
      <c r="C54" s="10" t="s">
        <v>38</v>
      </c>
      <c r="D54" s="10" t="s">
        <v>167</v>
      </c>
      <c r="E54" s="10" t="s">
        <v>158</v>
      </c>
      <c r="F54" s="10" t="s">
        <v>160</v>
      </c>
      <c r="G54" s="13">
        <v>-1.26882281788409E-2</v>
      </c>
      <c r="H54" s="26">
        <v>0.230185317662992</v>
      </c>
    </row>
    <row r="55" spans="1:8" x14ac:dyDescent="0.2">
      <c r="A55" s="4" t="s">
        <v>35</v>
      </c>
      <c r="B55" s="10">
        <v>4</v>
      </c>
      <c r="C55" s="10" t="s">
        <v>31</v>
      </c>
      <c r="D55" s="10" t="s">
        <v>167</v>
      </c>
      <c r="E55" s="10" t="s">
        <v>158</v>
      </c>
      <c r="F55" s="10" t="s">
        <v>161</v>
      </c>
      <c r="G55" s="13">
        <v>-2.7966466403405998E-2</v>
      </c>
      <c r="H55" s="26">
        <v>0.24179740472915501</v>
      </c>
    </row>
    <row r="56" spans="1:8" x14ac:dyDescent="0.2">
      <c r="A56" s="4" t="s">
        <v>787</v>
      </c>
      <c r="B56" s="10">
        <v>4</v>
      </c>
      <c r="C56" s="10" t="s">
        <v>38</v>
      </c>
      <c r="D56" s="10" t="s">
        <v>784</v>
      </c>
      <c r="E56" s="10" t="s">
        <v>163</v>
      </c>
      <c r="F56" s="10" t="s">
        <v>164</v>
      </c>
      <c r="G56" s="13">
        <v>-7.2515154087890599E-3</v>
      </c>
      <c r="H56" s="26">
        <v>0.24414349210547401</v>
      </c>
    </row>
    <row r="57" spans="1:8" x14ac:dyDescent="0.2">
      <c r="A57" s="4" t="s">
        <v>804</v>
      </c>
      <c r="B57" s="10">
        <v>4</v>
      </c>
      <c r="C57" s="10" t="s">
        <v>805</v>
      </c>
      <c r="D57" s="10" t="s">
        <v>167</v>
      </c>
      <c r="E57" s="10" t="s">
        <v>158</v>
      </c>
      <c r="F57" s="10" t="s">
        <v>161</v>
      </c>
      <c r="G57" s="13">
        <v>2.9459657789735302E-2</v>
      </c>
      <c r="H57" s="26">
        <v>0.25019329550228497</v>
      </c>
    </row>
    <row r="58" spans="1:8" x14ac:dyDescent="0.2">
      <c r="A58" s="4" t="s">
        <v>792</v>
      </c>
      <c r="B58" s="10">
        <v>15</v>
      </c>
      <c r="C58" s="10" t="s">
        <v>38</v>
      </c>
      <c r="D58" s="10" t="s">
        <v>167</v>
      </c>
      <c r="E58" s="10" t="s">
        <v>158</v>
      </c>
      <c r="F58" s="10" t="s">
        <v>159</v>
      </c>
      <c r="G58" s="13">
        <v>-1.12861227053213E-2</v>
      </c>
      <c r="H58" s="26">
        <v>0.25142401237392198</v>
      </c>
    </row>
    <row r="59" spans="1:8" x14ac:dyDescent="0.2">
      <c r="A59" s="4" t="s">
        <v>806</v>
      </c>
      <c r="B59" s="10">
        <v>11</v>
      </c>
      <c r="C59" s="10" t="s">
        <v>32</v>
      </c>
      <c r="D59" s="10" t="s">
        <v>167</v>
      </c>
      <c r="E59" s="10" t="s">
        <v>158</v>
      </c>
      <c r="F59" s="10" t="s">
        <v>161</v>
      </c>
      <c r="G59" s="13">
        <v>-5.5699226524280498E-2</v>
      </c>
      <c r="H59" s="26">
        <v>0.25878058649658903</v>
      </c>
    </row>
    <row r="60" spans="1:8" x14ac:dyDescent="0.2">
      <c r="A60" s="4" t="s">
        <v>807</v>
      </c>
      <c r="B60" s="10">
        <v>1</v>
      </c>
      <c r="C60" s="10" t="s">
        <v>31</v>
      </c>
      <c r="D60" s="10" t="s">
        <v>167</v>
      </c>
      <c r="E60" s="10" t="s">
        <v>158</v>
      </c>
      <c r="F60" s="10" t="s">
        <v>161</v>
      </c>
      <c r="G60" s="13">
        <v>2.35443154049726E-2</v>
      </c>
      <c r="H60" s="26">
        <v>0.28493469727710902</v>
      </c>
    </row>
    <row r="61" spans="1:8" x14ac:dyDescent="0.2">
      <c r="A61" s="4" t="s">
        <v>807</v>
      </c>
      <c r="B61" s="10">
        <v>1</v>
      </c>
      <c r="C61" s="10" t="s">
        <v>31</v>
      </c>
      <c r="D61" s="10" t="s">
        <v>167</v>
      </c>
      <c r="E61" s="10" t="s">
        <v>158</v>
      </c>
      <c r="F61" s="10" t="s">
        <v>162</v>
      </c>
      <c r="G61" s="13">
        <v>4.1422722827998998E-2</v>
      </c>
      <c r="H61" s="26">
        <v>0.291576402869062</v>
      </c>
    </row>
    <row r="62" spans="1:8" x14ac:dyDescent="0.2">
      <c r="A62" s="4" t="s">
        <v>789</v>
      </c>
      <c r="B62" s="10">
        <v>11</v>
      </c>
      <c r="C62" s="10" t="s">
        <v>38</v>
      </c>
      <c r="D62" s="10" t="s">
        <v>167</v>
      </c>
      <c r="E62" s="10" t="s">
        <v>158</v>
      </c>
      <c r="F62" s="10" t="s">
        <v>160</v>
      </c>
      <c r="G62" s="13">
        <v>1.09315994166563E-2</v>
      </c>
      <c r="H62" s="26">
        <v>0.31295102956126303</v>
      </c>
    </row>
    <row r="63" spans="1:8" x14ac:dyDescent="0.2">
      <c r="A63" s="4" t="s">
        <v>808</v>
      </c>
      <c r="B63" s="10">
        <v>8</v>
      </c>
      <c r="C63" s="10" t="s">
        <v>32</v>
      </c>
      <c r="D63" s="10" t="s">
        <v>167</v>
      </c>
      <c r="E63" s="10" t="s">
        <v>158</v>
      </c>
      <c r="F63" s="10" t="s">
        <v>161</v>
      </c>
      <c r="G63" s="13">
        <v>-2.3215333134062901E-2</v>
      </c>
      <c r="H63" s="26">
        <v>0.31503969655047498</v>
      </c>
    </row>
    <row r="64" spans="1:8" x14ac:dyDescent="0.2">
      <c r="A64" s="4" t="s">
        <v>802</v>
      </c>
      <c r="B64" s="10">
        <v>11</v>
      </c>
      <c r="C64" s="10" t="s">
        <v>38</v>
      </c>
      <c r="D64" s="10" t="s">
        <v>167</v>
      </c>
      <c r="E64" s="10" t="s">
        <v>158</v>
      </c>
      <c r="F64" s="10" t="s">
        <v>159</v>
      </c>
      <c r="G64" s="13">
        <v>2.0907230505456498E-2</v>
      </c>
      <c r="H64" s="26">
        <v>0.31701724133502701</v>
      </c>
    </row>
    <row r="65" spans="1:8" x14ac:dyDescent="0.2">
      <c r="A65" s="4" t="s">
        <v>807</v>
      </c>
      <c r="B65" s="10">
        <v>1</v>
      </c>
      <c r="C65" s="10" t="s">
        <v>31</v>
      </c>
      <c r="D65" s="10" t="s">
        <v>167</v>
      </c>
      <c r="E65" s="10" t="s">
        <v>158</v>
      </c>
      <c r="F65" s="10" t="s">
        <v>159</v>
      </c>
      <c r="G65" s="13">
        <v>9.2910514169026806E-3</v>
      </c>
      <c r="H65" s="26">
        <v>0.321673321141838</v>
      </c>
    </row>
    <row r="66" spans="1:8" x14ac:dyDescent="0.2">
      <c r="A66" s="4" t="s">
        <v>801</v>
      </c>
      <c r="B66" s="10">
        <v>11</v>
      </c>
      <c r="C66" s="10" t="s">
        <v>38</v>
      </c>
      <c r="D66" s="10" t="s">
        <v>784</v>
      </c>
      <c r="E66" s="10" t="s">
        <v>163</v>
      </c>
      <c r="F66" s="10" t="s">
        <v>164</v>
      </c>
      <c r="G66" s="13">
        <v>1.32096665845558E-2</v>
      </c>
      <c r="H66" s="26">
        <v>0.34369962501904</v>
      </c>
    </row>
    <row r="67" spans="1:8" x14ac:dyDescent="0.2">
      <c r="A67" s="4" t="s">
        <v>792</v>
      </c>
      <c r="B67" s="10">
        <v>15</v>
      </c>
      <c r="C67" s="10" t="s">
        <v>38</v>
      </c>
      <c r="D67" s="10" t="s">
        <v>167</v>
      </c>
      <c r="E67" s="10" t="s">
        <v>158</v>
      </c>
      <c r="F67" s="10" t="s">
        <v>161</v>
      </c>
      <c r="G67" s="13">
        <v>-2.17226530210262E-2</v>
      </c>
      <c r="H67" s="26">
        <v>0.34452689797418401</v>
      </c>
    </row>
    <row r="68" spans="1:8" x14ac:dyDescent="0.2">
      <c r="A68" s="4" t="s">
        <v>786</v>
      </c>
      <c r="B68" s="10">
        <v>19</v>
      </c>
      <c r="C68" s="10" t="s">
        <v>38</v>
      </c>
      <c r="D68" s="10" t="s">
        <v>167</v>
      </c>
      <c r="E68" s="10" t="s">
        <v>158</v>
      </c>
      <c r="F68" s="10" t="s">
        <v>159</v>
      </c>
      <c r="G68" s="13">
        <v>1.6920462444522E-2</v>
      </c>
      <c r="H68" s="26">
        <v>0.354278069422446</v>
      </c>
    </row>
    <row r="69" spans="1:8" x14ac:dyDescent="0.2">
      <c r="A69" s="4" t="s">
        <v>791</v>
      </c>
      <c r="B69" s="10">
        <v>11</v>
      </c>
      <c r="C69" s="10" t="s">
        <v>31</v>
      </c>
      <c r="D69" s="10" t="s">
        <v>167</v>
      </c>
      <c r="E69" s="10" t="s">
        <v>158</v>
      </c>
      <c r="F69" s="10" t="s">
        <v>160</v>
      </c>
      <c r="G69" s="13">
        <v>-1.8927894603206201E-2</v>
      </c>
      <c r="H69" s="26">
        <v>0.36348109375427201</v>
      </c>
    </row>
    <row r="70" spans="1:8" x14ac:dyDescent="0.2">
      <c r="A70" s="4" t="s">
        <v>795</v>
      </c>
      <c r="B70" s="10">
        <v>14</v>
      </c>
      <c r="C70" s="10" t="s">
        <v>34</v>
      </c>
      <c r="D70" s="10" t="s">
        <v>167</v>
      </c>
      <c r="E70" s="10" t="s">
        <v>158</v>
      </c>
      <c r="F70" s="10" t="s">
        <v>162</v>
      </c>
      <c r="G70" s="13">
        <v>4.6208871487311502E-2</v>
      </c>
      <c r="H70" s="26">
        <v>0.36353750150472303</v>
      </c>
    </row>
    <row r="71" spans="1:8" x14ac:dyDescent="0.2">
      <c r="A71" s="4" t="s">
        <v>808</v>
      </c>
      <c r="B71" s="10">
        <v>8</v>
      </c>
      <c r="C71" s="10" t="s">
        <v>32</v>
      </c>
      <c r="D71" s="10" t="s">
        <v>167</v>
      </c>
      <c r="E71" s="10" t="s">
        <v>158</v>
      </c>
      <c r="F71" s="10" t="s">
        <v>162</v>
      </c>
      <c r="G71" s="13">
        <v>-3.7764759998812798E-2</v>
      </c>
      <c r="H71" s="26">
        <v>0.36656930596325499</v>
      </c>
    </row>
    <row r="72" spans="1:8" x14ac:dyDescent="0.2">
      <c r="A72" s="4" t="s">
        <v>789</v>
      </c>
      <c r="B72" s="10">
        <v>11</v>
      </c>
      <c r="C72" s="10" t="s">
        <v>38</v>
      </c>
      <c r="D72" s="10" t="s">
        <v>784</v>
      </c>
      <c r="E72" s="10" t="s">
        <v>163</v>
      </c>
      <c r="F72" s="10" t="s">
        <v>164</v>
      </c>
      <c r="G72" s="13">
        <v>5.74108683449393E-3</v>
      </c>
      <c r="H72" s="26">
        <v>0.36769572503921799</v>
      </c>
    </row>
    <row r="73" spans="1:8" x14ac:dyDescent="0.2">
      <c r="A73" s="4" t="s">
        <v>801</v>
      </c>
      <c r="B73" s="10">
        <v>11</v>
      </c>
      <c r="C73" s="10" t="s">
        <v>38</v>
      </c>
      <c r="D73" s="10" t="s">
        <v>167</v>
      </c>
      <c r="E73" s="10" t="s">
        <v>158</v>
      </c>
      <c r="F73" s="10" t="s">
        <v>162</v>
      </c>
      <c r="G73" s="13">
        <v>7.9313262240946397E-2</v>
      </c>
      <c r="H73" s="26">
        <v>0.372230327336532</v>
      </c>
    </row>
    <row r="74" spans="1:8" x14ac:dyDescent="0.2">
      <c r="A74" s="4" t="s">
        <v>35</v>
      </c>
      <c r="B74" s="10">
        <v>4</v>
      </c>
      <c r="C74" s="10" t="s">
        <v>31</v>
      </c>
      <c r="D74" s="10" t="s">
        <v>784</v>
      </c>
      <c r="E74" s="10" t="s">
        <v>163</v>
      </c>
      <c r="F74" s="10" t="s">
        <v>164</v>
      </c>
      <c r="G74" s="13">
        <v>-5.90377512535184E-3</v>
      </c>
      <c r="H74" s="26">
        <v>0.383365145121289</v>
      </c>
    </row>
    <row r="75" spans="1:8" x14ac:dyDescent="0.2">
      <c r="A75" s="4" t="s">
        <v>791</v>
      </c>
      <c r="B75" s="10">
        <v>11</v>
      </c>
      <c r="C75" s="10" t="s">
        <v>31</v>
      </c>
      <c r="D75" s="10" t="s">
        <v>784</v>
      </c>
      <c r="E75" s="10" t="s">
        <v>163</v>
      </c>
      <c r="F75" s="10" t="s">
        <v>164</v>
      </c>
      <c r="G75" s="13">
        <v>-1.05736568966986E-2</v>
      </c>
      <c r="H75" s="26">
        <v>0.38399892579362199</v>
      </c>
    </row>
    <row r="76" spans="1:8" x14ac:dyDescent="0.2">
      <c r="A76" s="4" t="s">
        <v>802</v>
      </c>
      <c r="B76" s="10">
        <v>11</v>
      </c>
      <c r="C76" s="10" t="s">
        <v>38</v>
      </c>
      <c r="D76" s="10" t="s">
        <v>784</v>
      </c>
      <c r="E76" s="10" t="s">
        <v>163</v>
      </c>
      <c r="F76" s="10" t="s">
        <v>164</v>
      </c>
      <c r="G76" s="13">
        <v>1.21771039190996E-2</v>
      </c>
      <c r="H76" s="26">
        <v>0.385588284711193</v>
      </c>
    </row>
    <row r="77" spans="1:8" x14ac:dyDescent="0.2">
      <c r="A77" s="4" t="s">
        <v>795</v>
      </c>
      <c r="B77" s="10">
        <v>14</v>
      </c>
      <c r="C77" s="10" t="s">
        <v>34</v>
      </c>
      <c r="D77" s="10" t="s">
        <v>167</v>
      </c>
      <c r="E77" s="10" t="s">
        <v>158</v>
      </c>
      <c r="F77" s="10" t="s">
        <v>160</v>
      </c>
      <c r="G77" s="13">
        <v>1.17312819401038E-2</v>
      </c>
      <c r="H77" s="26">
        <v>0.39490375985152198</v>
      </c>
    </row>
    <row r="78" spans="1:8" x14ac:dyDescent="0.2">
      <c r="A78" s="4" t="s">
        <v>794</v>
      </c>
      <c r="B78" s="10">
        <v>19</v>
      </c>
      <c r="C78" s="10" t="s">
        <v>32</v>
      </c>
      <c r="D78" s="10" t="s">
        <v>167</v>
      </c>
      <c r="E78" s="10" t="s">
        <v>158</v>
      </c>
      <c r="F78" s="10" t="s">
        <v>160</v>
      </c>
      <c r="G78" s="13">
        <v>1.21390834784308E-2</v>
      </c>
      <c r="H78" s="26">
        <v>0.39703543033056199</v>
      </c>
    </row>
    <row r="79" spans="1:8" x14ac:dyDescent="0.2">
      <c r="A79" s="4" t="s">
        <v>804</v>
      </c>
      <c r="B79" s="10">
        <v>4</v>
      </c>
      <c r="C79" s="10" t="s">
        <v>805</v>
      </c>
      <c r="D79" s="10" t="s">
        <v>167</v>
      </c>
      <c r="E79" s="10" t="s">
        <v>158</v>
      </c>
      <c r="F79" s="10" t="s">
        <v>162</v>
      </c>
      <c r="G79" s="13">
        <v>-3.8888192934084603E-2</v>
      </c>
      <c r="H79" s="26">
        <v>0.39884842003969301</v>
      </c>
    </row>
    <row r="80" spans="1:8" x14ac:dyDescent="0.2">
      <c r="A80" s="4" t="s">
        <v>790</v>
      </c>
      <c r="B80" s="10">
        <v>11</v>
      </c>
      <c r="C80" s="10" t="s">
        <v>32</v>
      </c>
      <c r="D80" s="10" t="s">
        <v>784</v>
      </c>
      <c r="E80" s="10" t="s">
        <v>163</v>
      </c>
      <c r="F80" s="10" t="s">
        <v>164</v>
      </c>
      <c r="G80" s="13">
        <v>-5.35646738702821E-3</v>
      </c>
      <c r="H80" s="26">
        <v>0.40504856362547298</v>
      </c>
    </row>
    <row r="81" spans="1:8" x14ac:dyDescent="0.2">
      <c r="A81" s="4" t="s">
        <v>791</v>
      </c>
      <c r="B81" s="10">
        <v>11</v>
      </c>
      <c r="C81" s="10" t="s">
        <v>31</v>
      </c>
      <c r="D81" s="10" t="s">
        <v>167</v>
      </c>
      <c r="E81" s="10" t="s">
        <v>158</v>
      </c>
      <c r="F81" s="10" t="s">
        <v>159</v>
      </c>
      <c r="G81" s="13">
        <v>-1.5177480003096299E-2</v>
      </c>
      <c r="H81" s="26">
        <v>0.40874592029787699</v>
      </c>
    </row>
    <row r="82" spans="1:8" x14ac:dyDescent="0.2">
      <c r="A82" s="4" t="s">
        <v>804</v>
      </c>
      <c r="B82" s="10">
        <v>4</v>
      </c>
      <c r="C82" s="10" t="s">
        <v>805</v>
      </c>
      <c r="D82" s="10" t="s">
        <v>167</v>
      </c>
      <c r="E82" s="10" t="s">
        <v>158</v>
      </c>
      <c r="F82" s="10" t="s">
        <v>159</v>
      </c>
      <c r="G82" s="13">
        <v>-8.7720731462847795E-3</v>
      </c>
      <c r="H82" s="26">
        <v>0.420070929593722</v>
      </c>
    </row>
    <row r="83" spans="1:8" x14ac:dyDescent="0.2">
      <c r="A83" s="4" t="s">
        <v>802</v>
      </c>
      <c r="B83" s="10">
        <v>11</v>
      </c>
      <c r="C83" s="10" t="s">
        <v>38</v>
      </c>
      <c r="D83" s="10" t="s">
        <v>167</v>
      </c>
      <c r="E83" s="10" t="s">
        <v>158</v>
      </c>
      <c r="F83" s="10" t="s">
        <v>161</v>
      </c>
      <c r="G83" s="13">
        <v>3.9287702447032398E-2</v>
      </c>
      <c r="H83" s="26">
        <v>0.42343064717465401</v>
      </c>
    </row>
    <row r="84" spans="1:8" x14ac:dyDescent="0.2">
      <c r="A84" s="4" t="s">
        <v>803</v>
      </c>
      <c r="B84" s="10">
        <v>7</v>
      </c>
      <c r="C84" s="10" t="s">
        <v>38</v>
      </c>
      <c r="D84" s="10" t="s">
        <v>167</v>
      </c>
      <c r="E84" s="10" t="s">
        <v>158</v>
      </c>
      <c r="F84" s="10" t="s">
        <v>160</v>
      </c>
      <c r="G84" s="13">
        <v>-8.9539286351782797E-3</v>
      </c>
      <c r="H84" s="26">
        <v>0.44511107397434302</v>
      </c>
    </row>
    <row r="85" spans="1:8" x14ac:dyDescent="0.2">
      <c r="A85" s="4" t="s">
        <v>807</v>
      </c>
      <c r="B85" s="10">
        <v>1</v>
      </c>
      <c r="C85" s="10" t="s">
        <v>31</v>
      </c>
      <c r="D85" s="10" t="s">
        <v>167</v>
      </c>
      <c r="E85" s="10" t="s">
        <v>158</v>
      </c>
      <c r="F85" s="10" t="s">
        <v>160</v>
      </c>
      <c r="G85" s="13">
        <v>8.0776187413613004E-3</v>
      </c>
      <c r="H85" s="26">
        <v>0.44769756634443297</v>
      </c>
    </row>
    <row r="86" spans="1:8" x14ac:dyDescent="0.2">
      <c r="A86" s="4" t="s">
        <v>808</v>
      </c>
      <c r="B86" s="10">
        <v>8</v>
      </c>
      <c r="C86" s="10" t="s">
        <v>32</v>
      </c>
      <c r="D86" s="10" t="s">
        <v>784</v>
      </c>
      <c r="E86" s="10" t="s">
        <v>163</v>
      </c>
      <c r="F86" s="10" t="s">
        <v>164</v>
      </c>
      <c r="G86" s="13">
        <v>-4.9660554674801098E-3</v>
      </c>
      <c r="H86" s="26">
        <v>0.45459418422014197</v>
      </c>
    </row>
    <row r="87" spans="1:8" x14ac:dyDescent="0.2">
      <c r="A87" s="4" t="s">
        <v>803</v>
      </c>
      <c r="B87" s="10">
        <v>7</v>
      </c>
      <c r="C87" s="10" t="s">
        <v>38</v>
      </c>
      <c r="D87" s="10" t="s">
        <v>167</v>
      </c>
      <c r="E87" s="10" t="s">
        <v>158</v>
      </c>
      <c r="F87" s="10" t="s">
        <v>159</v>
      </c>
      <c r="G87" s="13">
        <v>-7.5516536614828001E-3</v>
      </c>
      <c r="H87" s="26">
        <v>0.46434075876351999</v>
      </c>
    </row>
    <row r="88" spans="1:8" x14ac:dyDescent="0.2">
      <c r="A88" s="4" t="s">
        <v>798</v>
      </c>
      <c r="B88" s="10">
        <v>15</v>
      </c>
      <c r="C88" s="10" t="s">
        <v>799</v>
      </c>
      <c r="D88" s="10" t="s">
        <v>167</v>
      </c>
      <c r="E88" s="10" t="s">
        <v>158</v>
      </c>
      <c r="F88" s="10" t="s">
        <v>159</v>
      </c>
      <c r="G88" s="13">
        <v>-8.3158939356511308E-3</v>
      </c>
      <c r="H88" s="26">
        <v>0.47138182811176899</v>
      </c>
    </row>
    <row r="89" spans="1:8" x14ac:dyDescent="0.2">
      <c r="A89" s="4" t="s">
        <v>804</v>
      </c>
      <c r="B89" s="10">
        <v>4</v>
      </c>
      <c r="C89" s="10" t="s">
        <v>805</v>
      </c>
      <c r="D89" s="10" t="s">
        <v>167</v>
      </c>
      <c r="E89" s="10" t="s">
        <v>158</v>
      </c>
      <c r="F89" s="10" t="s">
        <v>160</v>
      </c>
      <c r="G89" s="13">
        <v>-8.2137039016838692E-3</v>
      </c>
      <c r="H89" s="26">
        <v>0.50634030856357803</v>
      </c>
    </row>
    <row r="90" spans="1:8" x14ac:dyDescent="0.2">
      <c r="A90" s="4" t="s">
        <v>225</v>
      </c>
      <c r="B90" s="10">
        <v>20</v>
      </c>
      <c r="C90" s="10" t="s">
        <v>31</v>
      </c>
      <c r="D90" s="10" t="s">
        <v>167</v>
      </c>
      <c r="E90" s="10" t="s">
        <v>158</v>
      </c>
      <c r="F90" s="10" t="s">
        <v>160</v>
      </c>
      <c r="G90" s="13">
        <v>-8.7517196995397298E-3</v>
      </c>
      <c r="H90" s="26">
        <v>0.51001362533512695</v>
      </c>
    </row>
    <row r="91" spans="1:8" x14ac:dyDescent="0.2">
      <c r="A91" s="4" t="s">
        <v>796</v>
      </c>
      <c r="B91" s="10">
        <v>11</v>
      </c>
      <c r="C91" s="10" t="s">
        <v>38</v>
      </c>
      <c r="D91" s="10" t="s">
        <v>167</v>
      </c>
      <c r="E91" s="10" t="s">
        <v>158</v>
      </c>
      <c r="F91" s="10" t="s">
        <v>159</v>
      </c>
      <c r="G91" s="13">
        <v>-1.17287646009877E-2</v>
      </c>
      <c r="H91" s="26">
        <v>0.52320721728243502</v>
      </c>
    </row>
    <row r="92" spans="1:8" x14ac:dyDescent="0.2">
      <c r="A92" s="4" t="s">
        <v>800</v>
      </c>
      <c r="B92" s="10">
        <v>11</v>
      </c>
      <c r="C92" s="10" t="s">
        <v>34</v>
      </c>
      <c r="D92" s="10" t="s">
        <v>167</v>
      </c>
      <c r="E92" s="10" t="s">
        <v>158</v>
      </c>
      <c r="F92" s="10" t="s">
        <v>161</v>
      </c>
      <c r="G92" s="13">
        <v>2.6279082501475499E-2</v>
      </c>
      <c r="H92" s="26">
        <v>0.52562555382810505</v>
      </c>
    </row>
    <row r="93" spans="1:8" x14ac:dyDescent="0.2">
      <c r="A93" s="4" t="s">
        <v>793</v>
      </c>
      <c r="B93" s="10">
        <v>11</v>
      </c>
      <c r="C93" s="10" t="s">
        <v>34</v>
      </c>
      <c r="D93" s="10" t="s">
        <v>167</v>
      </c>
      <c r="E93" s="10" t="s">
        <v>158</v>
      </c>
      <c r="F93" s="10" t="s">
        <v>160</v>
      </c>
      <c r="G93" s="13">
        <v>-7.8495092887941494E-3</v>
      </c>
      <c r="H93" s="26">
        <v>0.54055716208675697</v>
      </c>
    </row>
    <row r="94" spans="1:8" x14ac:dyDescent="0.2">
      <c r="A94" s="4" t="s">
        <v>808</v>
      </c>
      <c r="B94" s="10">
        <v>8</v>
      </c>
      <c r="C94" s="10" t="s">
        <v>32</v>
      </c>
      <c r="D94" s="10" t="s">
        <v>167</v>
      </c>
      <c r="E94" s="10" t="s">
        <v>158</v>
      </c>
      <c r="F94" s="10" t="s">
        <v>160</v>
      </c>
      <c r="G94" s="13">
        <v>-6.7417376934728298E-3</v>
      </c>
      <c r="H94" s="26">
        <v>0.55221751819045695</v>
      </c>
    </row>
    <row r="95" spans="1:8" x14ac:dyDescent="0.2">
      <c r="A95" s="4" t="s">
        <v>801</v>
      </c>
      <c r="B95" s="10">
        <v>11</v>
      </c>
      <c r="C95" s="10" t="s">
        <v>38</v>
      </c>
      <c r="D95" s="10" t="s">
        <v>167</v>
      </c>
      <c r="E95" s="10" t="s">
        <v>158</v>
      </c>
      <c r="F95" s="10" t="s">
        <v>160</v>
      </c>
      <c r="G95" s="13">
        <v>-1.3896608629561999E-2</v>
      </c>
      <c r="H95" s="26">
        <v>0.55427947211268802</v>
      </c>
    </row>
    <row r="96" spans="1:8" x14ac:dyDescent="0.2">
      <c r="A96" s="4" t="s">
        <v>806</v>
      </c>
      <c r="B96" s="10">
        <v>11</v>
      </c>
      <c r="C96" s="10" t="s">
        <v>32</v>
      </c>
      <c r="D96" s="10" t="s">
        <v>167</v>
      </c>
      <c r="E96" s="10" t="s">
        <v>158</v>
      </c>
      <c r="F96" s="10" t="s">
        <v>162</v>
      </c>
      <c r="G96" s="13">
        <v>4.7433138716637402E-2</v>
      </c>
      <c r="H96" s="26">
        <v>0.56619090900189295</v>
      </c>
    </row>
    <row r="97" spans="1:8" x14ac:dyDescent="0.2">
      <c r="A97" s="4" t="s">
        <v>785</v>
      </c>
      <c r="B97" s="10">
        <v>11</v>
      </c>
      <c r="C97" s="10" t="s">
        <v>38</v>
      </c>
      <c r="D97" s="10" t="s">
        <v>167</v>
      </c>
      <c r="E97" s="10" t="s">
        <v>158</v>
      </c>
      <c r="F97" s="10" t="s">
        <v>162</v>
      </c>
      <c r="G97" s="13">
        <v>4.5868858419294299E-2</v>
      </c>
      <c r="H97" s="26">
        <v>0.56958934325991395</v>
      </c>
    </row>
    <row r="98" spans="1:8" x14ac:dyDescent="0.2">
      <c r="A98" s="4" t="s">
        <v>800</v>
      </c>
      <c r="B98" s="10">
        <v>11</v>
      </c>
      <c r="C98" s="10" t="s">
        <v>34</v>
      </c>
      <c r="D98" s="10" t="s">
        <v>167</v>
      </c>
      <c r="E98" s="10" t="s">
        <v>158</v>
      </c>
      <c r="F98" s="10" t="s">
        <v>159</v>
      </c>
      <c r="G98" s="13">
        <v>-9.3963537440540906E-3</v>
      </c>
      <c r="H98" s="26">
        <v>0.60333371307575001</v>
      </c>
    </row>
    <row r="99" spans="1:8" x14ac:dyDescent="0.2">
      <c r="A99" s="4" t="s">
        <v>808</v>
      </c>
      <c r="B99" s="10">
        <v>8</v>
      </c>
      <c r="C99" s="10" t="s">
        <v>32</v>
      </c>
      <c r="D99" s="10" t="s">
        <v>167</v>
      </c>
      <c r="E99" s="10" t="s">
        <v>158</v>
      </c>
      <c r="F99" s="10" t="s">
        <v>159</v>
      </c>
      <c r="G99" s="13">
        <v>-4.4937383928690504E-3</v>
      </c>
      <c r="H99" s="26">
        <v>0.65332543768623097</v>
      </c>
    </row>
    <row r="100" spans="1:8" x14ac:dyDescent="0.2">
      <c r="A100" s="4" t="s">
        <v>798</v>
      </c>
      <c r="B100" s="10">
        <v>15</v>
      </c>
      <c r="C100" s="10" t="s">
        <v>799</v>
      </c>
      <c r="D100" s="10" t="s">
        <v>167</v>
      </c>
      <c r="E100" s="10" t="s">
        <v>158</v>
      </c>
      <c r="F100" s="10" t="s">
        <v>162</v>
      </c>
      <c r="G100" s="13">
        <v>-2.17395533073458E-2</v>
      </c>
      <c r="H100" s="26">
        <v>0.66095895429859397</v>
      </c>
    </row>
    <row r="101" spans="1:8" x14ac:dyDescent="0.2">
      <c r="A101" s="4" t="s">
        <v>791</v>
      </c>
      <c r="B101" s="10">
        <v>11</v>
      </c>
      <c r="C101" s="10" t="s">
        <v>31</v>
      </c>
      <c r="D101" s="10" t="s">
        <v>167</v>
      </c>
      <c r="E101" s="10" t="s">
        <v>158</v>
      </c>
      <c r="F101" s="10" t="s">
        <v>162</v>
      </c>
      <c r="G101" s="13">
        <v>3.5501318667171398E-2</v>
      </c>
      <c r="H101" s="26">
        <v>0.66126296684596397</v>
      </c>
    </row>
    <row r="102" spans="1:8" x14ac:dyDescent="0.2">
      <c r="A102" s="4" t="s">
        <v>788</v>
      </c>
      <c r="B102" s="10">
        <v>19</v>
      </c>
      <c r="C102" s="10" t="s">
        <v>38</v>
      </c>
      <c r="D102" s="10" t="s">
        <v>167</v>
      </c>
      <c r="E102" s="10" t="s">
        <v>158</v>
      </c>
      <c r="F102" s="10" t="s">
        <v>162</v>
      </c>
      <c r="G102" s="13">
        <v>-1.72331475028519E-2</v>
      </c>
      <c r="H102" s="26">
        <v>0.66798798577251794</v>
      </c>
    </row>
    <row r="103" spans="1:8" x14ac:dyDescent="0.2">
      <c r="A103" s="4" t="s">
        <v>788</v>
      </c>
      <c r="B103" s="10">
        <v>19</v>
      </c>
      <c r="C103" s="10" t="s">
        <v>38</v>
      </c>
      <c r="D103" s="10" t="s">
        <v>784</v>
      </c>
      <c r="E103" s="10" t="s">
        <v>163</v>
      </c>
      <c r="F103" s="10" t="s">
        <v>164</v>
      </c>
      <c r="G103" s="13">
        <v>2.51599533387968E-3</v>
      </c>
      <c r="H103" s="26">
        <v>0.69198595729532397</v>
      </c>
    </row>
    <row r="104" spans="1:8" x14ac:dyDescent="0.2">
      <c r="A104" s="4" t="s">
        <v>807</v>
      </c>
      <c r="B104" s="10">
        <v>1</v>
      </c>
      <c r="C104" s="10" t="s">
        <v>31</v>
      </c>
      <c r="D104" s="10" t="s">
        <v>784</v>
      </c>
      <c r="E104" s="10" t="s">
        <v>163</v>
      </c>
      <c r="F104" s="10" t="s">
        <v>164</v>
      </c>
      <c r="G104" s="13">
        <v>2.3999673584902798E-3</v>
      </c>
      <c r="H104" s="26">
        <v>0.70117000301598398</v>
      </c>
    </row>
    <row r="105" spans="1:8" x14ac:dyDescent="0.2">
      <c r="A105" s="4" t="s">
        <v>789</v>
      </c>
      <c r="B105" s="10">
        <v>11</v>
      </c>
      <c r="C105" s="10" t="s">
        <v>38</v>
      </c>
      <c r="D105" s="10" t="s">
        <v>167</v>
      </c>
      <c r="E105" s="10" t="s">
        <v>158</v>
      </c>
      <c r="F105" s="10" t="s">
        <v>161</v>
      </c>
      <c r="G105" s="13">
        <v>8.3413894782593794E-3</v>
      </c>
      <c r="H105" s="26">
        <v>0.70975419673663798</v>
      </c>
    </row>
    <row r="106" spans="1:8" x14ac:dyDescent="0.2">
      <c r="A106" s="4" t="s">
        <v>802</v>
      </c>
      <c r="B106" s="10">
        <v>11</v>
      </c>
      <c r="C106" s="10" t="s">
        <v>38</v>
      </c>
      <c r="D106" s="10" t="s">
        <v>167</v>
      </c>
      <c r="E106" s="10" t="s">
        <v>158</v>
      </c>
      <c r="F106" s="10" t="s">
        <v>162</v>
      </c>
      <c r="G106" s="13">
        <v>3.1944281461965603E-2</v>
      </c>
      <c r="H106" s="26">
        <v>0.72550173375513605</v>
      </c>
    </row>
    <row r="107" spans="1:8" x14ac:dyDescent="0.2">
      <c r="A107" s="4" t="s">
        <v>800</v>
      </c>
      <c r="B107" s="10">
        <v>11</v>
      </c>
      <c r="C107" s="10" t="s">
        <v>34</v>
      </c>
      <c r="D107" s="10" t="s">
        <v>167</v>
      </c>
      <c r="E107" s="10" t="s">
        <v>158</v>
      </c>
      <c r="F107" s="10" t="s">
        <v>160</v>
      </c>
      <c r="G107" s="13">
        <v>6.8059393098553501E-3</v>
      </c>
      <c r="H107" s="26">
        <v>0.740274247134171</v>
      </c>
    </row>
    <row r="108" spans="1:8" x14ac:dyDescent="0.2">
      <c r="A108" s="4" t="s">
        <v>789</v>
      </c>
      <c r="B108" s="10">
        <v>11</v>
      </c>
      <c r="C108" s="10" t="s">
        <v>38</v>
      </c>
      <c r="D108" s="10" t="s">
        <v>167</v>
      </c>
      <c r="E108" s="10" t="s">
        <v>158</v>
      </c>
      <c r="F108" s="10" t="s">
        <v>159</v>
      </c>
      <c r="G108" s="13">
        <v>2.9157557579232401E-3</v>
      </c>
      <c r="H108" s="26">
        <v>0.75989274520931505</v>
      </c>
    </row>
    <row r="109" spans="1:8" x14ac:dyDescent="0.2">
      <c r="A109" s="4" t="s">
        <v>225</v>
      </c>
      <c r="B109" s="10">
        <v>20</v>
      </c>
      <c r="C109" s="10" t="s">
        <v>31</v>
      </c>
      <c r="D109" s="10" t="s">
        <v>167</v>
      </c>
      <c r="E109" s="10" t="s">
        <v>158</v>
      </c>
      <c r="F109" s="10" t="s">
        <v>162</v>
      </c>
      <c r="G109" s="13">
        <v>-1.4489577039886001E-2</v>
      </c>
      <c r="H109" s="26">
        <v>0.77044501573526603</v>
      </c>
    </row>
    <row r="110" spans="1:8" x14ac:dyDescent="0.2">
      <c r="A110" s="4" t="s">
        <v>804</v>
      </c>
      <c r="B110" s="10">
        <v>4</v>
      </c>
      <c r="C110" s="10" t="s">
        <v>805</v>
      </c>
      <c r="D110" s="10" t="s">
        <v>784</v>
      </c>
      <c r="E110" s="10" t="s">
        <v>163</v>
      </c>
      <c r="F110" s="10" t="s">
        <v>164</v>
      </c>
      <c r="G110" s="13">
        <v>2.10162309983126E-3</v>
      </c>
      <c r="H110" s="26">
        <v>0.77326608685088205</v>
      </c>
    </row>
    <row r="111" spans="1:8" x14ac:dyDescent="0.2">
      <c r="A111" s="4" t="s">
        <v>794</v>
      </c>
      <c r="B111" s="10">
        <v>19</v>
      </c>
      <c r="C111" s="10" t="s">
        <v>32</v>
      </c>
      <c r="D111" s="10" t="s">
        <v>167</v>
      </c>
      <c r="E111" s="10" t="s">
        <v>158</v>
      </c>
      <c r="F111" s="10" t="s">
        <v>159</v>
      </c>
      <c r="G111" s="13">
        <v>3.0162178272408399E-3</v>
      </c>
      <c r="H111" s="26">
        <v>0.81154853386969505</v>
      </c>
    </row>
    <row r="112" spans="1:8" x14ac:dyDescent="0.2">
      <c r="A112" s="4" t="s">
        <v>793</v>
      </c>
      <c r="B112" s="10">
        <v>11</v>
      </c>
      <c r="C112" s="10" t="s">
        <v>34</v>
      </c>
      <c r="D112" s="10" t="s">
        <v>167</v>
      </c>
      <c r="E112" s="10" t="s">
        <v>158</v>
      </c>
      <c r="F112" s="10" t="s">
        <v>159</v>
      </c>
      <c r="G112" s="13">
        <v>2.6832626552885401E-3</v>
      </c>
      <c r="H112" s="26">
        <v>0.812935661966252</v>
      </c>
    </row>
    <row r="113" spans="1:8" x14ac:dyDescent="0.2">
      <c r="A113" s="4" t="s">
        <v>787</v>
      </c>
      <c r="B113" s="10">
        <v>4</v>
      </c>
      <c r="C113" s="10" t="s">
        <v>38</v>
      </c>
      <c r="D113" s="10" t="s">
        <v>167</v>
      </c>
      <c r="E113" s="10" t="s">
        <v>158</v>
      </c>
      <c r="F113" s="10" t="s">
        <v>159</v>
      </c>
      <c r="G113" s="13">
        <v>-2.1668405633821701E-3</v>
      </c>
      <c r="H113" s="26">
        <v>0.816016516525081</v>
      </c>
    </row>
    <row r="114" spans="1:8" x14ac:dyDescent="0.2">
      <c r="A114" s="4" t="s">
        <v>806</v>
      </c>
      <c r="B114" s="10">
        <v>11</v>
      </c>
      <c r="C114" s="10" t="s">
        <v>32</v>
      </c>
      <c r="D114" s="10" t="s">
        <v>167</v>
      </c>
      <c r="E114" s="10" t="s">
        <v>158</v>
      </c>
      <c r="F114" s="10" t="s">
        <v>159</v>
      </c>
      <c r="G114" s="13">
        <v>-4.3986982600937898E-3</v>
      </c>
      <c r="H114" s="26">
        <v>0.83155944050791297</v>
      </c>
    </row>
    <row r="115" spans="1:8" x14ac:dyDescent="0.2">
      <c r="A115" s="4" t="s">
        <v>796</v>
      </c>
      <c r="B115" s="10">
        <v>11</v>
      </c>
      <c r="C115" s="10" t="s">
        <v>38</v>
      </c>
      <c r="D115" s="10" t="s">
        <v>167</v>
      </c>
      <c r="E115" s="10" t="s">
        <v>158</v>
      </c>
      <c r="F115" s="10" t="s">
        <v>161</v>
      </c>
      <c r="G115" s="13">
        <v>9.0705030949103597E-3</v>
      </c>
      <c r="H115" s="26">
        <v>0.83877764079401596</v>
      </c>
    </row>
    <row r="116" spans="1:8" x14ac:dyDescent="0.2">
      <c r="A116" s="4" t="s">
        <v>796</v>
      </c>
      <c r="B116" s="10">
        <v>11</v>
      </c>
      <c r="C116" s="10" t="s">
        <v>38</v>
      </c>
      <c r="D116" s="10" t="s">
        <v>167</v>
      </c>
      <c r="E116" s="10" t="s">
        <v>158</v>
      </c>
      <c r="F116" s="10" t="s">
        <v>162</v>
      </c>
      <c r="G116" s="13">
        <v>1.36402226706068E-2</v>
      </c>
      <c r="H116" s="26">
        <v>0.86332048037774201</v>
      </c>
    </row>
    <row r="117" spans="1:8" x14ac:dyDescent="0.2">
      <c r="A117" s="4" t="s">
        <v>800</v>
      </c>
      <c r="B117" s="10">
        <v>11</v>
      </c>
      <c r="C117" s="10" t="s">
        <v>34</v>
      </c>
      <c r="D117" s="10" t="s">
        <v>167</v>
      </c>
      <c r="E117" s="10" t="s">
        <v>158</v>
      </c>
      <c r="F117" s="10" t="s">
        <v>162</v>
      </c>
      <c r="G117" s="13">
        <v>-1.1956095438705201E-2</v>
      </c>
      <c r="H117" s="26">
        <v>0.86883567933523598</v>
      </c>
    </row>
    <row r="118" spans="1:8" x14ac:dyDescent="0.2">
      <c r="A118" s="4" t="s">
        <v>794</v>
      </c>
      <c r="B118" s="10">
        <v>19</v>
      </c>
      <c r="C118" s="10" t="s">
        <v>32</v>
      </c>
      <c r="D118" s="10" t="s">
        <v>167</v>
      </c>
      <c r="E118" s="10" t="s">
        <v>158</v>
      </c>
      <c r="F118" s="10" t="s">
        <v>162</v>
      </c>
      <c r="G118" s="13">
        <v>8.1186936404465306E-3</v>
      </c>
      <c r="H118" s="26">
        <v>0.87759210003820698</v>
      </c>
    </row>
    <row r="119" spans="1:8" x14ac:dyDescent="0.2">
      <c r="A119" s="4" t="s">
        <v>803</v>
      </c>
      <c r="B119" s="10">
        <v>7</v>
      </c>
      <c r="C119" s="10" t="s">
        <v>38</v>
      </c>
      <c r="D119" s="10" t="s">
        <v>167</v>
      </c>
      <c r="E119" s="10" t="s">
        <v>158</v>
      </c>
      <c r="F119" s="10" t="s">
        <v>161</v>
      </c>
      <c r="G119" s="13">
        <v>-3.64248883623699E-3</v>
      </c>
      <c r="H119" s="26">
        <v>0.88061609032944299</v>
      </c>
    </row>
    <row r="120" spans="1:8" x14ac:dyDescent="0.2">
      <c r="A120" s="4" t="s">
        <v>797</v>
      </c>
      <c r="B120" s="10">
        <v>11</v>
      </c>
      <c r="C120" s="10" t="s">
        <v>38</v>
      </c>
      <c r="D120" s="10" t="s">
        <v>167</v>
      </c>
      <c r="E120" s="10" t="s">
        <v>158</v>
      </c>
      <c r="F120" s="10" t="s">
        <v>160</v>
      </c>
      <c r="G120" s="13">
        <v>1.9125020732850999E-3</v>
      </c>
      <c r="H120" s="26">
        <v>0.89476538002422001</v>
      </c>
    </row>
    <row r="121" spans="1:8" x14ac:dyDescent="0.2">
      <c r="A121" s="4" t="s">
        <v>801</v>
      </c>
      <c r="B121" s="10">
        <v>11</v>
      </c>
      <c r="C121" s="10" t="s">
        <v>38</v>
      </c>
      <c r="D121" s="10" t="s">
        <v>167</v>
      </c>
      <c r="E121" s="10" t="s">
        <v>158</v>
      </c>
      <c r="F121" s="10" t="s">
        <v>161</v>
      </c>
      <c r="G121" s="13">
        <v>-5.9321223540947801E-3</v>
      </c>
      <c r="H121" s="26">
        <v>0.90493768232033001</v>
      </c>
    </row>
    <row r="122" spans="1:8" x14ac:dyDescent="0.2">
      <c r="A122" s="4" t="s">
        <v>803</v>
      </c>
      <c r="B122" s="10">
        <v>7</v>
      </c>
      <c r="C122" s="10" t="s">
        <v>38</v>
      </c>
      <c r="D122" s="10" t="s">
        <v>784</v>
      </c>
      <c r="E122" s="10" t="s">
        <v>163</v>
      </c>
      <c r="F122" s="10" t="s">
        <v>164</v>
      </c>
      <c r="G122" s="13">
        <v>-5.9780692807522603E-4</v>
      </c>
      <c r="H122" s="26">
        <v>0.931119918690542</v>
      </c>
    </row>
    <row r="123" spans="1:8" x14ac:dyDescent="0.2">
      <c r="A123" s="4" t="s">
        <v>787</v>
      </c>
      <c r="B123" s="10">
        <v>4</v>
      </c>
      <c r="C123" s="10" t="s">
        <v>38</v>
      </c>
      <c r="D123" s="10" t="s">
        <v>167</v>
      </c>
      <c r="E123" s="10" t="s">
        <v>158</v>
      </c>
      <c r="F123" s="10" t="s">
        <v>161</v>
      </c>
      <c r="G123" s="13">
        <v>-1.8328943461817201E-3</v>
      </c>
      <c r="H123" s="26">
        <v>0.93264367677648197</v>
      </c>
    </row>
    <row r="124" spans="1:8" x14ac:dyDescent="0.2">
      <c r="A124" s="4" t="s">
        <v>798</v>
      </c>
      <c r="B124" s="10">
        <v>15</v>
      </c>
      <c r="C124" s="10" t="s">
        <v>799</v>
      </c>
      <c r="D124" s="10" t="s">
        <v>167</v>
      </c>
      <c r="E124" s="10" t="s">
        <v>158</v>
      </c>
      <c r="F124" s="10" t="s">
        <v>161</v>
      </c>
      <c r="G124" s="13">
        <v>2.1677137821260002E-3</v>
      </c>
      <c r="H124" s="26">
        <v>0.93611372516839997</v>
      </c>
    </row>
    <row r="125" spans="1:8" x14ac:dyDescent="0.2">
      <c r="A125" s="4" t="s">
        <v>806</v>
      </c>
      <c r="B125" s="10">
        <v>11</v>
      </c>
      <c r="C125" s="10" t="s">
        <v>32</v>
      </c>
      <c r="D125" s="10" t="s">
        <v>784</v>
      </c>
      <c r="E125" s="10" t="s">
        <v>163</v>
      </c>
      <c r="F125" s="10" t="s">
        <v>164</v>
      </c>
      <c r="G125" s="13">
        <v>8.0478799852832204E-4</v>
      </c>
      <c r="H125" s="26">
        <v>0.95388317475108797</v>
      </c>
    </row>
    <row r="126" spans="1:8" x14ac:dyDescent="0.2">
      <c r="A126" s="4" t="s">
        <v>225</v>
      </c>
      <c r="B126" s="10">
        <v>20</v>
      </c>
      <c r="C126" s="10" t="s">
        <v>31</v>
      </c>
      <c r="D126" s="10" t="s">
        <v>784</v>
      </c>
      <c r="E126" s="10" t="s">
        <v>163</v>
      </c>
      <c r="F126" s="10" t="s">
        <v>164</v>
      </c>
      <c r="G126" s="13">
        <v>4.06621838854907E-4</v>
      </c>
      <c r="H126" s="26">
        <v>0.95842939905240698</v>
      </c>
    </row>
    <row r="127" spans="1:8" x14ac:dyDescent="0.2">
      <c r="A127" s="4" t="s">
        <v>792</v>
      </c>
      <c r="B127" s="10">
        <v>15</v>
      </c>
      <c r="C127" s="10" t="s">
        <v>38</v>
      </c>
      <c r="D127" s="10" t="s">
        <v>167</v>
      </c>
      <c r="E127" s="10" t="s">
        <v>158</v>
      </c>
      <c r="F127" s="10" t="s">
        <v>162</v>
      </c>
      <c r="G127" s="13">
        <v>-1.4995895309989501E-3</v>
      </c>
      <c r="H127" s="26">
        <v>0.97076814126212396</v>
      </c>
    </row>
    <row r="128" spans="1:8" x14ac:dyDescent="0.2">
      <c r="A128" s="4" t="s">
        <v>795</v>
      </c>
      <c r="B128" s="10">
        <v>14</v>
      </c>
      <c r="C128" s="10" t="s">
        <v>34</v>
      </c>
      <c r="D128" s="10" t="s">
        <v>167</v>
      </c>
      <c r="E128" s="10" t="s">
        <v>158</v>
      </c>
      <c r="F128" s="10" t="s">
        <v>159</v>
      </c>
      <c r="G128" s="13">
        <v>-2.48659076081794E-4</v>
      </c>
      <c r="H128" s="26">
        <v>0.98362904031449305</v>
      </c>
    </row>
    <row r="129" spans="1:8" x14ac:dyDescent="0.2">
      <c r="A129" s="4" t="s">
        <v>806</v>
      </c>
      <c r="B129" s="10">
        <v>11</v>
      </c>
      <c r="C129" s="10" t="s">
        <v>32</v>
      </c>
      <c r="D129" s="10" t="s">
        <v>167</v>
      </c>
      <c r="E129" s="10" t="s">
        <v>158</v>
      </c>
      <c r="F129" s="10" t="s">
        <v>160</v>
      </c>
      <c r="G129" s="13">
        <v>2.2458165462533201E-4</v>
      </c>
      <c r="H129" s="26">
        <v>0.99238768269524202</v>
      </c>
    </row>
  </sheetData>
  <mergeCells count="2">
    <mergeCell ref="A1:H1"/>
    <mergeCell ref="A2:H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278A-B006-1244-AC24-4D46ABF47CFD}">
  <dimension ref="A1:R29"/>
  <sheetViews>
    <sheetView showGridLines="0" workbookViewId="0">
      <selection activeCell="A2" sqref="A2:H2"/>
    </sheetView>
  </sheetViews>
  <sheetFormatPr baseColWidth="10" defaultRowHeight="16" x14ac:dyDescent="0.2"/>
  <cols>
    <col min="1" max="2" width="10.83203125" style="78"/>
    <col min="3" max="3" width="15.33203125" style="78" customWidth="1"/>
    <col min="4" max="16384" width="10.83203125" style="78"/>
  </cols>
  <sheetData>
    <row r="1" spans="1:18" x14ac:dyDescent="0.2">
      <c r="A1" s="296" t="s">
        <v>828</v>
      </c>
      <c r="B1" s="314"/>
      <c r="C1" s="314"/>
      <c r="D1" s="314"/>
      <c r="E1" s="314"/>
      <c r="F1" s="314"/>
      <c r="G1" s="314"/>
    </row>
    <row r="2" spans="1:18" ht="58" customHeight="1" x14ac:dyDescent="0.2">
      <c r="A2" s="359" t="s">
        <v>896</v>
      </c>
      <c r="B2" s="359"/>
      <c r="C2" s="359"/>
      <c r="D2" s="359"/>
      <c r="E2" s="359"/>
      <c r="F2" s="359"/>
      <c r="G2" s="359"/>
      <c r="H2" s="359"/>
      <c r="I2" s="191"/>
      <c r="J2" s="191"/>
      <c r="K2" s="191"/>
      <c r="L2" s="191"/>
      <c r="M2" s="191"/>
      <c r="N2" s="191"/>
      <c r="O2" s="191"/>
      <c r="P2" s="191"/>
      <c r="Q2" s="191"/>
      <c r="R2" s="191"/>
    </row>
    <row r="4" spans="1:18" ht="17" thickBot="1" x14ac:dyDescent="0.25">
      <c r="A4" s="315"/>
      <c r="B4" s="315"/>
      <c r="C4" s="315"/>
      <c r="D4" s="316" t="s">
        <v>15</v>
      </c>
      <c r="E4" s="316" t="s">
        <v>295</v>
      </c>
      <c r="F4" s="316" t="s">
        <v>296</v>
      </c>
      <c r="G4" s="316" t="s">
        <v>297</v>
      </c>
    </row>
    <row r="5" spans="1:18" ht="17" thickTop="1" x14ac:dyDescent="0.2">
      <c r="A5" s="383" t="s">
        <v>810</v>
      </c>
      <c r="B5" s="384"/>
      <c r="C5" s="384"/>
      <c r="D5" s="384"/>
      <c r="E5" s="384"/>
      <c r="F5" s="384"/>
      <c r="G5" s="384"/>
    </row>
    <row r="6" spans="1:18" x14ac:dyDescent="0.2">
      <c r="A6" s="385" t="s">
        <v>811</v>
      </c>
      <c r="B6" s="385"/>
      <c r="C6" s="385"/>
      <c r="D6" s="385"/>
      <c r="E6" s="385"/>
      <c r="F6" s="385"/>
      <c r="G6" s="385"/>
    </row>
    <row r="7" spans="1:18" x14ac:dyDescent="0.2">
      <c r="A7" s="78" t="s">
        <v>298</v>
      </c>
      <c r="D7" s="148">
        <v>-0.213364069867163</v>
      </c>
      <c r="E7" s="148">
        <v>9.2636074832407097E-3</v>
      </c>
      <c r="F7" s="102">
        <v>-23.0325032934708</v>
      </c>
      <c r="G7" s="85">
        <v>2.7685247729772202E-117</v>
      </c>
    </row>
    <row r="8" spans="1:18" x14ac:dyDescent="0.2">
      <c r="A8" s="78" t="s">
        <v>812</v>
      </c>
      <c r="D8" s="148">
        <v>0.267492801008124</v>
      </c>
      <c r="E8" s="148">
        <v>9.77139714173887E-3</v>
      </c>
      <c r="F8" s="102">
        <v>27.375082306860602</v>
      </c>
      <c r="G8" s="85">
        <v>8.5639054205002803E-165</v>
      </c>
    </row>
    <row r="9" spans="1:18" x14ac:dyDescent="0.2">
      <c r="A9" s="78" t="s">
        <v>813</v>
      </c>
      <c r="D9" s="148">
        <v>0.437356977034914</v>
      </c>
      <c r="E9" s="148">
        <v>1.1106814259929199E-2</v>
      </c>
      <c r="F9" s="102">
        <v>39.377355810549297</v>
      </c>
      <c r="G9" s="85">
        <v>0</v>
      </c>
    </row>
    <row r="10" spans="1:18" x14ac:dyDescent="0.2">
      <c r="A10" s="78" t="s">
        <v>814</v>
      </c>
      <c r="D10" s="148">
        <v>0.55192181096308801</v>
      </c>
      <c r="E10" s="148">
        <v>2.2874350409526002E-2</v>
      </c>
      <c r="F10" s="102">
        <v>24.128414625196999</v>
      </c>
      <c r="G10" s="85">
        <v>1.6568502758189101E-128</v>
      </c>
    </row>
    <row r="11" spans="1:18" x14ac:dyDescent="0.2">
      <c r="A11" s="78" t="s">
        <v>815</v>
      </c>
      <c r="D11" s="148">
        <v>0.44706637446236103</v>
      </c>
      <c r="E11" s="148">
        <v>4.1701964256427498E-2</v>
      </c>
      <c r="F11" s="102">
        <v>10.720511190152299</v>
      </c>
      <c r="G11" s="85">
        <v>8.2443567503834404E-27</v>
      </c>
    </row>
    <row r="12" spans="1:18" x14ac:dyDescent="0.2">
      <c r="A12" s="78" t="s">
        <v>816</v>
      </c>
      <c r="D12" s="148">
        <v>-6.1049676853506901E-2</v>
      </c>
      <c r="E12" s="148">
        <v>9.1917480041014202E-3</v>
      </c>
      <c r="F12" s="102">
        <v>-6.6417918361410804</v>
      </c>
      <c r="G12" s="85">
        <v>3.10403169297917E-11</v>
      </c>
    </row>
    <row r="13" spans="1:18" x14ac:dyDescent="0.2">
      <c r="A13" s="78" t="s">
        <v>817</v>
      </c>
      <c r="D13" s="148">
        <v>-2.9970357181540199E-2</v>
      </c>
      <c r="E13" s="148">
        <v>9.7003431422711794E-3</v>
      </c>
      <c r="F13" s="102">
        <v>-3.0896182477234602</v>
      </c>
      <c r="G13" s="85">
        <v>2.0043171619097402E-3</v>
      </c>
    </row>
    <row r="14" spans="1:18" x14ac:dyDescent="0.2">
      <c r="A14" s="317" t="s">
        <v>818</v>
      </c>
      <c r="B14" s="317"/>
      <c r="C14" s="317"/>
      <c r="D14" s="318">
        <v>-4.4881859035350399E-2</v>
      </c>
      <c r="E14" s="318">
        <v>1.10167832371221E-2</v>
      </c>
      <c r="F14" s="319">
        <v>-4.0739531739280199</v>
      </c>
      <c r="G14" s="105">
        <v>4.6233310233292299E-5</v>
      </c>
    </row>
    <row r="15" spans="1:18" x14ac:dyDescent="0.2">
      <c r="A15" s="78" t="s">
        <v>819</v>
      </c>
      <c r="D15" s="148">
        <v>-6.2199310324456497E-2</v>
      </c>
      <c r="E15" s="148">
        <v>2.2730832191535301E-2</v>
      </c>
      <c r="F15" s="102">
        <v>-2.7363410983087002</v>
      </c>
      <c r="G15" s="85">
        <v>6.2130143285854603E-3</v>
      </c>
    </row>
    <row r="16" spans="1:18" x14ac:dyDescent="0.2">
      <c r="A16" s="78" t="s">
        <v>820</v>
      </c>
      <c r="D16" s="148">
        <v>-5.9748138417944303E-2</v>
      </c>
      <c r="E16" s="148">
        <v>4.12721134224368E-2</v>
      </c>
      <c r="F16" s="102">
        <v>-1.4476636513957499</v>
      </c>
      <c r="G16" s="85">
        <v>0.14771215591416001</v>
      </c>
    </row>
    <row r="17" spans="1:7" x14ac:dyDescent="0.2">
      <c r="G17" s="320"/>
    </row>
    <row r="18" spans="1:7" x14ac:dyDescent="0.2">
      <c r="A18" s="383" t="s">
        <v>821</v>
      </c>
      <c r="B18" s="384"/>
      <c r="C18" s="384"/>
      <c r="D18" s="384"/>
      <c r="E18" s="384"/>
      <c r="F18" s="384"/>
      <c r="G18" s="384"/>
    </row>
    <row r="19" spans="1:7" x14ac:dyDescent="0.2">
      <c r="A19" s="385" t="s">
        <v>822</v>
      </c>
      <c r="B19" s="385"/>
      <c r="C19" s="385"/>
      <c r="D19" s="385"/>
      <c r="E19" s="385"/>
      <c r="F19" s="385"/>
      <c r="G19" s="385"/>
    </row>
    <row r="20" spans="1:7" x14ac:dyDescent="0.2">
      <c r="A20" s="78" t="s">
        <v>298</v>
      </c>
      <c r="D20" s="148">
        <v>-0.15240925461848101</v>
      </c>
      <c r="E20" s="148">
        <v>8.3069013660462508E-3</v>
      </c>
      <c r="F20" s="102">
        <v>-18.347305198715901</v>
      </c>
      <c r="G20" s="85">
        <v>3.79815041164449E-75</v>
      </c>
    </row>
    <row r="21" spans="1:7" x14ac:dyDescent="0.2">
      <c r="A21" s="78" t="s">
        <v>812</v>
      </c>
      <c r="D21" s="148">
        <v>0.267409277086264</v>
      </c>
      <c r="E21" s="148">
        <v>8.7690631629869596E-3</v>
      </c>
      <c r="F21" s="102">
        <v>30.494623212997499</v>
      </c>
      <c r="G21" s="85">
        <v>6.1123483547753102E-204</v>
      </c>
    </row>
    <row r="22" spans="1:7" x14ac:dyDescent="0.2">
      <c r="A22" s="78" t="s">
        <v>813</v>
      </c>
      <c r="D22" s="148">
        <v>0.42723160152891898</v>
      </c>
      <c r="E22" s="148">
        <v>9.9645156272767793E-3</v>
      </c>
      <c r="F22" s="102">
        <v>42.875300467131503</v>
      </c>
      <c r="G22" s="85">
        <v>0</v>
      </c>
    </row>
    <row r="23" spans="1:7" x14ac:dyDescent="0.2">
      <c r="A23" s="78" t="s">
        <v>814</v>
      </c>
      <c r="D23" s="148">
        <v>0.52292809156369002</v>
      </c>
      <c r="E23" s="148">
        <v>2.0422844148518599E-2</v>
      </c>
      <c r="F23" s="102">
        <v>25.6050571487919</v>
      </c>
      <c r="G23" s="85">
        <v>1.8876904594394899E-144</v>
      </c>
    </row>
    <row r="24" spans="1:7" x14ac:dyDescent="0.2">
      <c r="A24" s="78" t="s">
        <v>815</v>
      </c>
      <c r="D24" s="148">
        <v>0.459089255194982</v>
      </c>
      <c r="E24" s="148">
        <v>3.6952867125937497E-2</v>
      </c>
      <c r="F24" s="102">
        <v>12.4236437089003</v>
      </c>
      <c r="G24" s="85">
        <v>1.9826739512825701E-35</v>
      </c>
    </row>
    <row r="25" spans="1:7" x14ac:dyDescent="0.2">
      <c r="A25" s="78" t="s">
        <v>823</v>
      </c>
      <c r="D25" s="148">
        <v>-0.18375412502687699</v>
      </c>
      <c r="E25" s="148">
        <v>9.6492737764737706E-3</v>
      </c>
      <c r="F25" s="102">
        <v>-19.043311370736902</v>
      </c>
      <c r="G25" s="85">
        <v>8.2934076654983401E-81</v>
      </c>
    </row>
    <row r="26" spans="1:7" x14ac:dyDescent="0.2">
      <c r="A26" s="317" t="s">
        <v>824</v>
      </c>
      <c r="B26" s="317"/>
      <c r="C26" s="317"/>
      <c r="D26" s="318">
        <v>-3.6550563253994403E-2</v>
      </c>
      <c r="E26" s="318">
        <v>1.0177997357571199E-2</v>
      </c>
      <c r="F26" s="319">
        <v>-3.5911350700838098</v>
      </c>
      <c r="G26" s="105">
        <v>3.2929112617512E-4</v>
      </c>
    </row>
    <row r="27" spans="1:7" x14ac:dyDescent="0.2">
      <c r="A27" s="317" t="s">
        <v>825</v>
      </c>
      <c r="B27" s="317"/>
      <c r="C27" s="317"/>
      <c r="D27" s="318">
        <v>-3.7411042925338797E-2</v>
      </c>
      <c r="E27" s="318">
        <v>1.15402769544816E-2</v>
      </c>
      <c r="F27" s="319">
        <v>-3.24178033793291</v>
      </c>
      <c r="G27" s="105">
        <v>1.1879791803701501E-3</v>
      </c>
    </row>
    <row r="28" spans="1:7" x14ac:dyDescent="0.2">
      <c r="A28" s="78" t="s">
        <v>826</v>
      </c>
      <c r="D28" s="148">
        <v>-2.7966466403405998E-2</v>
      </c>
      <c r="E28" s="148">
        <v>2.3892584804509301E-2</v>
      </c>
      <c r="F28" s="102">
        <v>-1.1705081987666699</v>
      </c>
      <c r="G28" s="85">
        <v>0.24179740472915501</v>
      </c>
    </row>
    <row r="29" spans="1:7" x14ac:dyDescent="0.2">
      <c r="A29" s="78" t="s">
        <v>827</v>
      </c>
      <c r="D29" s="148">
        <v>-0.108236282554744</v>
      </c>
      <c r="E29" s="148">
        <v>4.3714107978805698E-2</v>
      </c>
      <c r="F29" s="102">
        <v>-2.4760034588197799</v>
      </c>
      <c r="G29" s="85">
        <v>1.32867520345569E-2</v>
      </c>
    </row>
  </sheetData>
  <mergeCells count="5">
    <mergeCell ref="A2:H2"/>
    <mergeCell ref="A5:G5"/>
    <mergeCell ref="A6:G6"/>
    <mergeCell ref="A18:G18"/>
    <mergeCell ref="A19:G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B9F5-6E5E-DA45-8AC1-11E6E31B0549}">
  <dimension ref="A1:K11"/>
  <sheetViews>
    <sheetView showGridLines="0" workbookViewId="0">
      <selection activeCell="A2" sqref="A2:J2"/>
    </sheetView>
  </sheetViews>
  <sheetFormatPr baseColWidth="10" defaultRowHeight="16" x14ac:dyDescent="0.2"/>
  <cols>
    <col min="1" max="16384" width="10.83203125" style="78"/>
  </cols>
  <sheetData>
    <row r="1" spans="1:11" x14ac:dyDescent="0.2">
      <c r="A1" s="360" t="s">
        <v>844</v>
      </c>
      <c r="B1" s="360"/>
      <c r="C1" s="360"/>
      <c r="D1" s="360"/>
      <c r="E1" s="360"/>
      <c r="F1" s="360"/>
      <c r="G1" s="360"/>
      <c r="H1" s="360"/>
      <c r="I1" s="360"/>
      <c r="J1" s="360"/>
      <c r="K1" s="360"/>
    </row>
    <row r="2" spans="1:11" ht="62" customHeight="1" x14ac:dyDescent="0.2">
      <c r="A2" s="359" t="s">
        <v>829</v>
      </c>
      <c r="B2" s="359"/>
      <c r="C2" s="359"/>
      <c r="D2" s="359"/>
      <c r="E2" s="359"/>
      <c r="F2" s="359"/>
      <c r="G2" s="359"/>
      <c r="H2" s="359"/>
      <c r="I2" s="359"/>
      <c r="J2" s="359"/>
    </row>
    <row r="4" spans="1:11" ht="17" thickBot="1" x14ac:dyDescent="0.25">
      <c r="A4" s="321" t="s">
        <v>21</v>
      </c>
      <c r="B4" s="322" t="s">
        <v>22</v>
      </c>
      <c r="C4" s="322" t="s">
        <v>830</v>
      </c>
      <c r="D4" s="322" t="s">
        <v>831</v>
      </c>
      <c r="E4" s="322" t="s">
        <v>832</v>
      </c>
      <c r="F4" s="322" t="s">
        <v>833</v>
      </c>
      <c r="G4" s="322" t="s">
        <v>834</v>
      </c>
      <c r="H4" s="322" t="s">
        <v>835</v>
      </c>
      <c r="I4" s="322" t="s">
        <v>836</v>
      </c>
      <c r="J4" s="322" t="s">
        <v>837</v>
      </c>
    </row>
    <row r="5" spans="1:11" ht="17" thickTop="1" x14ac:dyDescent="0.2">
      <c r="A5" s="386" t="s">
        <v>838</v>
      </c>
      <c r="B5" s="386"/>
      <c r="C5" s="386"/>
      <c r="D5" s="386"/>
      <c r="E5" s="386"/>
      <c r="F5" s="386"/>
      <c r="G5" s="386"/>
      <c r="H5" s="386"/>
      <c r="I5" s="386"/>
      <c r="J5" s="386"/>
    </row>
    <row r="6" spans="1:11" x14ac:dyDescent="0.2">
      <c r="A6" s="323">
        <v>11</v>
      </c>
      <c r="B6" s="324" t="s">
        <v>839</v>
      </c>
      <c r="C6" s="324">
        <v>24959</v>
      </c>
      <c r="D6" s="324">
        <v>3.6110000000000003E-2</v>
      </c>
      <c r="E6" s="324">
        <v>1.1220000000000001E-2</v>
      </c>
      <c r="F6" s="324">
        <v>219470</v>
      </c>
      <c r="G6" s="324">
        <v>-2.2290000000000001E-2</v>
      </c>
      <c r="H6" s="324">
        <v>3.9630000000000004E-3</v>
      </c>
      <c r="I6" s="324">
        <v>4.9080000000000004</v>
      </c>
      <c r="J6" s="325">
        <v>9.2099999999999995E-7</v>
      </c>
    </row>
    <row r="7" spans="1:11" x14ac:dyDescent="0.2">
      <c r="A7" s="324"/>
      <c r="B7" s="324"/>
      <c r="C7" s="324"/>
      <c r="D7" s="324"/>
      <c r="E7" s="324"/>
      <c r="F7" s="324"/>
      <c r="G7" s="324"/>
      <c r="H7" s="324"/>
      <c r="I7" s="324"/>
      <c r="J7" s="324"/>
    </row>
    <row r="8" spans="1:11" x14ac:dyDescent="0.2">
      <c r="A8" s="387" t="s">
        <v>840</v>
      </c>
      <c r="B8" s="387"/>
      <c r="C8" s="387"/>
      <c r="D8" s="387"/>
      <c r="E8" s="387"/>
      <c r="F8" s="387"/>
      <c r="G8" s="387"/>
      <c r="H8" s="387"/>
      <c r="I8" s="387"/>
      <c r="J8" s="387"/>
    </row>
    <row r="9" spans="1:11" x14ac:dyDescent="0.2">
      <c r="A9" s="323">
        <v>11</v>
      </c>
      <c r="B9" s="324" t="s">
        <v>841</v>
      </c>
      <c r="C9" s="324">
        <v>25391</v>
      </c>
      <c r="D9" s="324">
        <v>-6.1370000000000001E-2</v>
      </c>
      <c r="E9" s="324">
        <v>8.4340000000000005E-3</v>
      </c>
      <c r="F9" s="324">
        <v>57665</v>
      </c>
      <c r="G9" s="324">
        <v>-0.1137</v>
      </c>
      <c r="H9" s="324">
        <v>6.012E-3</v>
      </c>
      <c r="I9" s="324">
        <v>5.048</v>
      </c>
      <c r="J9" s="325">
        <v>4.4700000000000002E-7</v>
      </c>
    </row>
    <row r="10" spans="1:11" x14ac:dyDescent="0.2">
      <c r="A10" s="323">
        <v>16</v>
      </c>
      <c r="B10" s="324" t="s">
        <v>842</v>
      </c>
      <c r="C10" s="324">
        <v>25347</v>
      </c>
      <c r="D10" s="324">
        <v>-4.3319999999999997E-2</v>
      </c>
      <c r="E10" s="324">
        <v>1.3690000000000001E-2</v>
      </c>
      <c r="F10" s="324">
        <v>57569</v>
      </c>
      <c r="G10" s="324">
        <v>4.0070000000000001E-2</v>
      </c>
      <c r="H10" s="324">
        <v>1.013E-2</v>
      </c>
      <c r="I10" s="324">
        <v>-4.8959999999999999</v>
      </c>
      <c r="J10" s="325">
        <v>9.78E-7</v>
      </c>
    </row>
    <row r="11" spans="1:11" x14ac:dyDescent="0.2">
      <c r="A11" s="323">
        <v>6</v>
      </c>
      <c r="B11" s="324" t="s">
        <v>843</v>
      </c>
      <c r="C11" s="324">
        <v>25319</v>
      </c>
      <c r="D11" s="324">
        <v>4.1459999999999997E-2</v>
      </c>
      <c r="E11" s="324">
        <v>9.6380000000000007E-3</v>
      </c>
      <c r="F11" s="324">
        <v>57461</v>
      </c>
      <c r="G11" s="324">
        <v>-2.147E-2</v>
      </c>
      <c r="H11" s="324">
        <v>6.9540000000000001E-3</v>
      </c>
      <c r="I11" s="324">
        <v>5.2960000000000003</v>
      </c>
      <c r="J11" s="325">
        <v>1.1899999999999999E-7</v>
      </c>
    </row>
  </sheetData>
  <mergeCells count="4">
    <mergeCell ref="A1:K1"/>
    <mergeCell ref="A2:J2"/>
    <mergeCell ref="A5:J5"/>
    <mergeCell ref="A8:J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B7554-EA5B-9849-83A8-1DE50283E85A}">
  <dimension ref="A1:J321"/>
  <sheetViews>
    <sheetView showGridLines="0" workbookViewId="0">
      <selection activeCell="A2" sqref="A2"/>
    </sheetView>
  </sheetViews>
  <sheetFormatPr baseColWidth="10" defaultRowHeight="15" x14ac:dyDescent="0.2"/>
  <cols>
    <col min="1" max="1" width="20.6640625" bestFit="1" customWidth="1"/>
  </cols>
  <sheetData>
    <row r="1" spans="1:10" ht="16" x14ac:dyDescent="0.2">
      <c r="A1" s="388" t="s">
        <v>858</v>
      </c>
      <c r="B1" s="388"/>
      <c r="C1" s="388"/>
      <c r="D1" s="388"/>
      <c r="E1" s="388"/>
      <c r="F1" s="388"/>
      <c r="G1" s="388"/>
      <c r="H1" s="388"/>
      <c r="I1" s="388"/>
      <c r="J1" s="388"/>
    </row>
    <row r="2" spans="1:10" ht="16" x14ac:dyDescent="0.2">
      <c r="A2" s="78"/>
      <c r="B2" s="78"/>
      <c r="C2" s="78"/>
      <c r="D2" s="78"/>
      <c r="E2" s="78"/>
      <c r="F2" s="78"/>
      <c r="G2" s="78"/>
      <c r="H2" s="78"/>
      <c r="I2" s="78"/>
      <c r="J2" s="78"/>
    </row>
    <row r="3" spans="1:10" ht="16" x14ac:dyDescent="0.2">
      <c r="A3" s="388" t="s">
        <v>845</v>
      </c>
      <c r="B3" s="388"/>
      <c r="C3" s="388"/>
      <c r="D3" s="388"/>
      <c r="E3" s="388"/>
      <c r="F3" s="388"/>
      <c r="G3" s="388"/>
      <c r="H3" s="388"/>
      <c r="I3" s="388"/>
      <c r="J3" s="388"/>
    </row>
    <row r="4" spans="1:10" ht="88" customHeight="1" x14ac:dyDescent="0.2">
      <c r="A4" s="389" t="s">
        <v>846</v>
      </c>
      <c r="B4" s="389"/>
      <c r="C4" s="389"/>
      <c r="D4" s="389"/>
      <c r="E4" s="389"/>
      <c r="F4" s="389"/>
      <c r="G4" s="389"/>
      <c r="H4" s="326"/>
      <c r="I4" s="326"/>
      <c r="J4" s="326"/>
    </row>
    <row r="5" spans="1:10" ht="17" thickBot="1" x14ac:dyDescent="0.25">
      <c r="A5" s="327"/>
      <c r="B5" s="328" t="s">
        <v>7</v>
      </c>
      <c r="C5" s="328" t="s">
        <v>8</v>
      </c>
      <c r="D5" s="328" t="s">
        <v>5</v>
      </c>
      <c r="E5" s="328" t="s">
        <v>6</v>
      </c>
      <c r="F5" s="78"/>
      <c r="G5" s="78"/>
      <c r="H5" s="78"/>
      <c r="I5" s="78"/>
      <c r="J5" s="78"/>
    </row>
    <row r="6" spans="1:10" ht="17" thickTop="1" x14ac:dyDescent="0.2">
      <c r="A6" s="329" t="s">
        <v>847</v>
      </c>
      <c r="B6" s="330">
        <v>1.04E-2</v>
      </c>
      <c r="C6" s="330">
        <v>8.5000000000000006E-3</v>
      </c>
      <c r="D6" s="330">
        <v>3.3999999999999998E-3</v>
      </c>
      <c r="E6" s="330">
        <v>1.2500000000000001E-2</v>
      </c>
      <c r="F6" s="78"/>
      <c r="G6" s="78"/>
      <c r="H6" s="78"/>
      <c r="I6" s="78"/>
      <c r="J6" s="78"/>
    </row>
    <row r="7" spans="1:10" ht="16" x14ac:dyDescent="0.2">
      <c r="A7" s="329" t="s">
        <v>848</v>
      </c>
      <c r="B7" s="330">
        <v>7.1999999999999998E-3</v>
      </c>
      <c r="C7" s="330">
        <v>8.8000000000000005E-3</v>
      </c>
      <c r="D7" s="330">
        <v>8.9999999999999998E-4</v>
      </c>
      <c r="E7" s="330">
        <v>1.14E-2</v>
      </c>
      <c r="F7" s="78"/>
      <c r="G7" s="78"/>
      <c r="H7" s="78"/>
      <c r="I7" s="78"/>
      <c r="J7" s="78"/>
    </row>
    <row r="8" spans="1:10" ht="16" x14ac:dyDescent="0.2">
      <c r="A8" s="329" t="s">
        <v>849</v>
      </c>
      <c r="B8" s="330">
        <v>5.5999999999999999E-3</v>
      </c>
      <c r="C8" s="330">
        <v>9.2999999999999992E-3</v>
      </c>
      <c r="D8" s="330">
        <v>4.0000000000000002E-4</v>
      </c>
      <c r="E8" s="330">
        <v>8.6999999999999994E-3</v>
      </c>
      <c r="F8" s="78"/>
      <c r="G8" s="78"/>
      <c r="H8" s="78"/>
      <c r="I8" s="78"/>
      <c r="J8" s="78"/>
    </row>
    <row r="9" spans="1:10" ht="16" x14ac:dyDescent="0.2">
      <c r="A9" s="329" t="s">
        <v>850</v>
      </c>
      <c r="B9" s="330">
        <v>1.1000000000000001E-3</v>
      </c>
      <c r="C9" s="330">
        <v>1.24E-2</v>
      </c>
      <c r="D9" s="330">
        <v>8.9999999999999998E-4</v>
      </c>
      <c r="E9" s="330">
        <v>7.3000000000000001E-3</v>
      </c>
      <c r="F9" s="78"/>
      <c r="G9" s="78"/>
      <c r="H9" s="78"/>
      <c r="I9" s="78"/>
      <c r="J9" s="78"/>
    </row>
    <row r="10" spans="1:10" ht="16" x14ac:dyDescent="0.2">
      <c r="A10" s="329" t="s">
        <v>851</v>
      </c>
      <c r="B10" s="330">
        <v>1.1000000000000001E-3</v>
      </c>
      <c r="C10" s="330">
        <v>1.1900000000000001E-2</v>
      </c>
      <c r="D10" s="330">
        <v>5.9999999999999995E-4</v>
      </c>
      <c r="E10" s="330">
        <v>5.5999999999999999E-3</v>
      </c>
      <c r="F10" s="78"/>
      <c r="G10" s="78"/>
      <c r="H10" s="78"/>
      <c r="I10" s="78"/>
      <c r="J10" s="78"/>
    </row>
    <row r="11" spans="1:10" ht="16" x14ac:dyDescent="0.2">
      <c r="A11" s="329" t="s">
        <v>852</v>
      </c>
      <c r="B11" s="330">
        <v>1.1999999999999999E-3</v>
      </c>
      <c r="C11" s="330">
        <v>1.1599999999999999E-2</v>
      </c>
      <c r="D11" s="330">
        <v>4.0000000000000002E-4</v>
      </c>
      <c r="E11" s="330">
        <v>5.4000000000000003E-3</v>
      </c>
      <c r="F11" s="78"/>
      <c r="G11" s="78"/>
      <c r="H11" s="78"/>
      <c r="I11" s="78"/>
      <c r="J11" s="78"/>
    </row>
    <row r="12" spans="1:10" ht="16" x14ac:dyDescent="0.2">
      <c r="A12" s="78"/>
      <c r="B12" s="78"/>
      <c r="C12" s="78"/>
      <c r="D12" s="78"/>
      <c r="E12" s="78"/>
      <c r="F12" s="78"/>
      <c r="G12" s="78"/>
      <c r="H12" s="78"/>
      <c r="I12" s="78"/>
      <c r="J12" s="78"/>
    </row>
    <row r="13" spans="1:10" ht="16" x14ac:dyDescent="0.2">
      <c r="A13" s="78"/>
      <c r="B13" s="78"/>
      <c r="C13" s="78"/>
      <c r="D13" s="78"/>
      <c r="E13" s="78"/>
      <c r="F13" s="78"/>
      <c r="G13" s="78"/>
      <c r="H13" s="78"/>
      <c r="I13" s="78"/>
      <c r="J13" s="78"/>
    </row>
    <row r="14" spans="1:10" ht="16" x14ac:dyDescent="0.2">
      <c r="A14" s="388" t="s">
        <v>853</v>
      </c>
      <c r="B14" s="388"/>
      <c r="C14" s="388"/>
      <c r="D14" s="388"/>
      <c r="E14" s="388"/>
      <c r="F14" s="388"/>
      <c r="G14" s="388"/>
      <c r="H14" s="388"/>
      <c r="I14" s="388"/>
      <c r="J14" s="388"/>
    </row>
    <row r="15" spans="1:10" ht="16" x14ac:dyDescent="0.2">
      <c r="A15" s="78"/>
      <c r="B15" s="78"/>
      <c r="C15" s="78"/>
      <c r="D15" s="78"/>
      <c r="E15" s="78"/>
      <c r="F15" s="78"/>
      <c r="G15" s="78"/>
      <c r="H15" s="78"/>
      <c r="I15" s="78"/>
      <c r="J15" s="78"/>
    </row>
    <row r="16" spans="1:10" ht="19" thickBot="1" x14ac:dyDescent="0.25">
      <c r="A16" s="328" t="s">
        <v>854</v>
      </c>
      <c r="B16" s="328" t="s">
        <v>855</v>
      </c>
      <c r="C16" s="328" t="s">
        <v>856</v>
      </c>
      <c r="D16" s="328" t="s">
        <v>857</v>
      </c>
      <c r="E16" s="78"/>
      <c r="F16" s="78"/>
      <c r="G16" s="78"/>
      <c r="H16" s="78"/>
      <c r="I16" s="78"/>
      <c r="J16" s="78"/>
    </row>
    <row r="17" spans="1:10" ht="17" thickTop="1" x14ac:dyDescent="0.2">
      <c r="A17" s="330" t="s">
        <v>7</v>
      </c>
      <c r="B17" s="330" t="s">
        <v>8</v>
      </c>
      <c r="C17" s="330">
        <v>0.1636</v>
      </c>
      <c r="D17" s="331">
        <v>1090669</v>
      </c>
      <c r="E17" s="78"/>
      <c r="F17" s="78"/>
      <c r="G17" s="78"/>
      <c r="H17" s="78"/>
      <c r="I17" s="78"/>
      <c r="J17" s="78"/>
    </row>
    <row r="18" spans="1:10" ht="16" x14ac:dyDescent="0.2">
      <c r="A18" s="330" t="s">
        <v>5</v>
      </c>
      <c r="B18" s="330" t="s">
        <v>7</v>
      </c>
      <c r="C18" s="330">
        <v>0.13450000000000001</v>
      </c>
      <c r="D18" s="331">
        <v>1077217</v>
      </c>
      <c r="E18" s="78"/>
      <c r="F18" s="78"/>
      <c r="G18" s="78"/>
      <c r="H18" s="78"/>
      <c r="I18" s="78"/>
      <c r="J18" s="78"/>
    </row>
    <row r="19" spans="1:10" ht="16" x14ac:dyDescent="0.2">
      <c r="A19" s="330" t="s">
        <v>5</v>
      </c>
      <c r="B19" s="330" t="s">
        <v>8</v>
      </c>
      <c r="C19" s="330">
        <v>0.1047</v>
      </c>
      <c r="D19" s="331">
        <v>996180</v>
      </c>
      <c r="E19" s="78"/>
      <c r="F19" s="78"/>
      <c r="G19" s="78"/>
      <c r="H19" s="78"/>
      <c r="I19" s="78"/>
      <c r="J19" s="78"/>
    </row>
    <row r="20" spans="1:10" ht="16" x14ac:dyDescent="0.2">
      <c r="A20" s="330" t="s">
        <v>5</v>
      </c>
      <c r="B20" s="330" t="s">
        <v>6</v>
      </c>
      <c r="C20" s="330">
        <v>2.3699999999999999E-2</v>
      </c>
      <c r="D20" s="331">
        <v>1095996</v>
      </c>
      <c r="E20" s="78"/>
      <c r="F20" s="78"/>
      <c r="G20" s="78"/>
      <c r="H20" s="78"/>
      <c r="I20" s="78"/>
      <c r="J20" s="78"/>
    </row>
    <row r="21" spans="1:10" ht="16" x14ac:dyDescent="0.2">
      <c r="A21" s="330" t="s">
        <v>6</v>
      </c>
      <c r="B21" s="330" t="s">
        <v>7</v>
      </c>
      <c r="C21" s="330">
        <v>0.1196</v>
      </c>
      <c r="D21" s="331">
        <v>1184110</v>
      </c>
      <c r="E21" s="78"/>
      <c r="F21" s="78"/>
      <c r="G21" s="78"/>
      <c r="H21" s="78"/>
      <c r="I21" s="78"/>
      <c r="J21" s="78"/>
    </row>
    <row r="22" spans="1:10" ht="16" x14ac:dyDescent="0.2">
      <c r="A22" s="330" t="s">
        <v>6</v>
      </c>
      <c r="B22" s="330" t="s">
        <v>8</v>
      </c>
      <c r="C22" s="330">
        <v>6.7400000000000002E-2</v>
      </c>
      <c r="D22" s="331">
        <v>1101324</v>
      </c>
      <c r="E22" s="78"/>
      <c r="F22" s="78"/>
      <c r="G22" s="78"/>
      <c r="H22" s="78"/>
      <c r="I22" s="78"/>
      <c r="J22" s="78"/>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sheetData>
  <mergeCells count="4">
    <mergeCell ref="A1:J1"/>
    <mergeCell ref="A3:J3"/>
    <mergeCell ref="A4:G4"/>
    <mergeCell ref="A14:J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19D40-5E66-3044-8A62-0B7A8ADB13F3}">
  <dimension ref="A1:J160"/>
  <sheetViews>
    <sheetView showGridLines="0" workbookViewId="0">
      <selection activeCell="A2" sqref="A2:E2"/>
    </sheetView>
  </sheetViews>
  <sheetFormatPr baseColWidth="10" defaultRowHeight="15" x14ac:dyDescent="0.2"/>
  <cols>
    <col min="1" max="1" width="18.83203125" bestFit="1" customWidth="1"/>
    <col min="2" max="2" width="15.33203125" bestFit="1" customWidth="1"/>
    <col min="3" max="3" width="13" bestFit="1" customWidth="1"/>
    <col min="5" max="5" width="10.6640625" bestFit="1" customWidth="1"/>
  </cols>
  <sheetData>
    <row r="1" spans="1:10" ht="16" x14ac:dyDescent="0.2">
      <c r="A1" s="390" t="s">
        <v>875</v>
      </c>
      <c r="B1" s="390"/>
      <c r="C1" s="390"/>
      <c r="D1" s="390"/>
      <c r="E1" s="390"/>
      <c r="F1" s="390"/>
      <c r="G1" s="390"/>
      <c r="H1" s="390"/>
      <c r="I1" s="390"/>
      <c r="J1" s="390"/>
    </row>
    <row r="2" spans="1:10" ht="58" customHeight="1" x14ac:dyDescent="0.2">
      <c r="A2" s="338" t="s">
        <v>859</v>
      </c>
      <c r="B2" s="338"/>
      <c r="C2" s="338"/>
      <c r="D2" s="338"/>
      <c r="E2" s="338"/>
    </row>
    <row r="4" spans="1:10" ht="16" x14ac:dyDescent="0.2">
      <c r="A4" s="300"/>
      <c r="B4" s="391" t="s">
        <v>860</v>
      </c>
      <c r="C4" s="391"/>
      <c r="D4" s="391"/>
      <c r="E4" s="391"/>
    </row>
    <row r="5" spans="1:10" ht="35" thickBot="1" x14ac:dyDescent="0.25">
      <c r="A5" s="291" t="s">
        <v>861</v>
      </c>
      <c r="B5" s="332" t="s">
        <v>862</v>
      </c>
      <c r="C5" s="332" t="s">
        <v>863</v>
      </c>
      <c r="D5" s="332" t="s">
        <v>864</v>
      </c>
      <c r="E5" s="332" t="s">
        <v>865</v>
      </c>
    </row>
    <row r="6" spans="1:10" ht="17" thickTop="1" x14ac:dyDescent="0.2">
      <c r="A6" s="277" t="s">
        <v>866</v>
      </c>
      <c r="B6" s="276">
        <v>0.98899999999999999</v>
      </c>
      <c r="C6" s="276">
        <v>3.9E-2</v>
      </c>
      <c r="D6" s="276">
        <v>0</v>
      </c>
      <c r="E6" s="276">
        <v>1E-3</v>
      </c>
    </row>
    <row r="7" spans="1:10" ht="16" x14ac:dyDescent="0.2">
      <c r="A7" s="277" t="s">
        <v>867</v>
      </c>
      <c r="B7" s="276">
        <v>0</v>
      </c>
      <c r="C7" s="276">
        <v>0.746</v>
      </c>
      <c r="D7" s="276">
        <v>0</v>
      </c>
      <c r="E7" s="276">
        <v>0.13800000000000001</v>
      </c>
    </row>
    <row r="8" spans="1:10" ht="16" x14ac:dyDescent="0.2">
      <c r="A8" s="277" t="s">
        <v>868</v>
      </c>
      <c r="B8" s="276">
        <v>0</v>
      </c>
      <c r="C8" s="276">
        <v>3.0000000000000001E-3</v>
      </c>
      <c r="D8" s="276">
        <v>0.82</v>
      </c>
      <c r="E8" s="276">
        <v>0</v>
      </c>
    </row>
    <row r="9" spans="1:10" ht="16" x14ac:dyDescent="0.2">
      <c r="A9" s="277" t="s">
        <v>869</v>
      </c>
      <c r="B9" s="276">
        <v>0</v>
      </c>
      <c r="C9" s="276">
        <v>3.0000000000000001E-3</v>
      </c>
      <c r="D9" s="276">
        <v>0</v>
      </c>
      <c r="E9" s="276">
        <v>0.59199999999999997</v>
      </c>
    </row>
    <row r="10" spans="1:10" ht="16" x14ac:dyDescent="0.2">
      <c r="A10" s="277" t="s">
        <v>870</v>
      </c>
      <c r="B10" s="276">
        <v>4.0000000000000001E-3</v>
      </c>
      <c r="C10" s="276">
        <v>9.8000000000000004E-2</v>
      </c>
      <c r="D10" s="276">
        <v>9.9000000000000005E-2</v>
      </c>
      <c r="E10" s="276">
        <v>0.23799999999999999</v>
      </c>
    </row>
    <row r="11" spans="1:10" ht="16" x14ac:dyDescent="0.2">
      <c r="A11" s="277" t="s">
        <v>871</v>
      </c>
      <c r="B11" s="276">
        <v>3.0000000000000001E-3</v>
      </c>
      <c r="C11" s="276">
        <v>8.2000000000000003E-2</v>
      </c>
      <c r="D11" s="276">
        <v>5.5E-2</v>
      </c>
      <c r="E11" s="276">
        <v>4.0000000000000001E-3</v>
      </c>
    </row>
    <row r="12" spans="1:10" ht="16" x14ac:dyDescent="0.2">
      <c r="A12" s="277" t="s">
        <v>872</v>
      </c>
      <c r="B12" s="276">
        <v>0</v>
      </c>
      <c r="C12" s="276">
        <v>4.0000000000000001E-3</v>
      </c>
      <c r="D12" s="276">
        <v>2E-3</v>
      </c>
      <c r="E12" s="276">
        <v>2E-3</v>
      </c>
    </row>
    <row r="13" spans="1:10" ht="16" x14ac:dyDescent="0.2">
      <c r="A13" s="277" t="s">
        <v>873</v>
      </c>
      <c r="B13" s="276">
        <v>3.0000000000000001E-3</v>
      </c>
      <c r="C13" s="276">
        <v>1.2999999999999999E-2</v>
      </c>
      <c r="D13" s="276">
        <v>1.7999999999999999E-2</v>
      </c>
      <c r="E13" s="276">
        <v>8.9999999999999993E-3</v>
      </c>
    </row>
    <row r="14" spans="1:10" ht="16" x14ac:dyDescent="0.2">
      <c r="A14" s="277" t="s">
        <v>874</v>
      </c>
      <c r="B14" s="276">
        <v>1E-3</v>
      </c>
      <c r="C14" s="276">
        <v>1.2E-2</v>
      </c>
      <c r="D14" s="276">
        <v>6.0000000000000001E-3</v>
      </c>
      <c r="E14" s="276">
        <v>1.6E-2</v>
      </c>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sheetData>
  <mergeCells count="3">
    <mergeCell ref="A1:J1"/>
    <mergeCell ref="A2:E2"/>
    <mergeCell ref="B4:E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FD7E5-2C6F-854E-9D4D-78ACE1BA1496}">
  <dimension ref="A1:J22"/>
  <sheetViews>
    <sheetView showGridLines="0" workbookViewId="0">
      <selection activeCell="A2" sqref="A2:J2"/>
    </sheetView>
  </sheetViews>
  <sheetFormatPr baseColWidth="10" defaultRowHeight="15" x14ac:dyDescent="0.2"/>
  <sheetData>
    <row r="1" spans="1:10" ht="16" x14ac:dyDescent="0.2">
      <c r="A1" s="300" t="s">
        <v>881</v>
      </c>
    </row>
    <row r="2" spans="1:10" ht="93" customHeight="1" x14ac:dyDescent="0.2">
      <c r="A2" s="338" t="s">
        <v>876</v>
      </c>
      <c r="B2" s="338"/>
      <c r="C2" s="338"/>
      <c r="D2" s="338"/>
      <c r="E2" s="338"/>
      <c r="F2" s="338"/>
      <c r="G2" s="338"/>
      <c r="H2" s="338"/>
      <c r="I2" s="338"/>
      <c r="J2" s="338"/>
    </row>
    <row r="3" spans="1:10" ht="17" customHeight="1" x14ac:dyDescent="0.2">
      <c r="A3" s="311"/>
      <c r="B3" s="311"/>
      <c r="C3" s="311"/>
      <c r="D3" s="311"/>
      <c r="E3" s="311"/>
      <c r="F3" s="311"/>
      <c r="G3" s="311"/>
      <c r="H3" s="311"/>
      <c r="I3" s="311"/>
      <c r="J3" s="311"/>
    </row>
    <row r="4" spans="1:10" ht="17" thickBot="1" x14ac:dyDescent="0.25">
      <c r="A4" s="5"/>
      <c r="B4" s="333" t="s">
        <v>877</v>
      </c>
      <c r="C4" s="12" t="s">
        <v>878</v>
      </c>
      <c r="D4" s="333" t="s">
        <v>879</v>
      </c>
      <c r="E4" s="194" t="s">
        <v>880</v>
      </c>
    </row>
    <row r="5" spans="1:10" ht="17" thickTop="1" x14ac:dyDescent="0.2">
      <c r="A5" s="4" t="s">
        <v>5</v>
      </c>
      <c r="B5" s="15">
        <v>11816</v>
      </c>
      <c r="C5" s="15">
        <v>77436</v>
      </c>
      <c r="D5" s="15">
        <v>92098</v>
      </c>
      <c r="E5" s="209">
        <v>240517</v>
      </c>
    </row>
    <row r="6" spans="1:10" ht="16" x14ac:dyDescent="0.2">
      <c r="A6" s="4" t="s">
        <v>6</v>
      </c>
      <c r="B6" s="15">
        <v>321</v>
      </c>
      <c r="C6" s="15">
        <v>1290</v>
      </c>
      <c r="D6" s="15">
        <v>1672</v>
      </c>
      <c r="E6" s="209">
        <v>6700</v>
      </c>
    </row>
    <row r="7" spans="1:10" ht="16" x14ac:dyDescent="0.2">
      <c r="A7" s="4" t="s">
        <v>7</v>
      </c>
      <c r="B7" s="15">
        <v>201</v>
      </c>
      <c r="C7" s="15">
        <v>1013</v>
      </c>
      <c r="D7" s="15">
        <v>1396</v>
      </c>
      <c r="E7" s="209">
        <v>5696</v>
      </c>
    </row>
    <row r="8" spans="1:10" ht="16" x14ac:dyDescent="0.2">
      <c r="A8" s="4" t="s">
        <v>8</v>
      </c>
      <c r="B8" s="15">
        <v>57</v>
      </c>
      <c r="C8" s="15">
        <v>379</v>
      </c>
      <c r="D8" s="15">
        <v>385</v>
      </c>
      <c r="E8" s="209">
        <v>1458</v>
      </c>
    </row>
    <row r="17" customFormat="1" x14ac:dyDescent="0.2"/>
    <row r="18" customFormat="1" x14ac:dyDescent="0.2"/>
    <row r="19" customFormat="1" x14ac:dyDescent="0.2"/>
    <row r="20" customFormat="1" x14ac:dyDescent="0.2"/>
    <row r="21" customFormat="1" x14ac:dyDescent="0.2"/>
    <row r="22" customFormat="1" x14ac:dyDescent="0.2"/>
  </sheetData>
  <mergeCells count="1">
    <mergeCell ref="A2:J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9FFA2-7665-1A4D-9B15-018A3B6DE533}">
  <dimension ref="A1:L13"/>
  <sheetViews>
    <sheetView showGridLines="0" workbookViewId="0">
      <selection activeCell="A2" sqref="A2:L2"/>
    </sheetView>
  </sheetViews>
  <sheetFormatPr baseColWidth="10" defaultRowHeight="16" x14ac:dyDescent="0.2"/>
  <cols>
    <col min="1" max="16384" width="10.83203125" style="4"/>
  </cols>
  <sheetData>
    <row r="1" spans="1:12" x14ac:dyDescent="0.2">
      <c r="A1" s="392" t="s">
        <v>890</v>
      </c>
      <c r="B1" s="392"/>
      <c r="C1" s="392"/>
      <c r="D1" s="392"/>
      <c r="E1" s="392"/>
      <c r="F1" s="392"/>
      <c r="G1" s="392"/>
      <c r="H1" s="392"/>
      <c r="I1" s="392"/>
      <c r="J1" s="392"/>
      <c r="K1" s="392"/>
      <c r="L1" s="392"/>
    </row>
    <row r="2" spans="1:12" ht="77" customHeight="1" x14ac:dyDescent="0.2">
      <c r="A2" s="341" t="s">
        <v>882</v>
      </c>
      <c r="B2" s="341"/>
      <c r="C2" s="341"/>
      <c r="D2" s="341"/>
      <c r="E2" s="341"/>
      <c r="F2" s="341"/>
      <c r="G2" s="341"/>
      <c r="H2" s="341"/>
      <c r="I2" s="341"/>
      <c r="J2" s="341"/>
      <c r="K2" s="341"/>
      <c r="L2" s="341"/>
    </row>
    <row r="4" spans="1:12" ht="17" thickBot="1" x14ac:dyDescent="0.25">
      <c r="A4" s="5" t="s">
        <v>165</v>
      </c>
      <c r="B4" s="12" t="s">
        <v>883</v>
      </c>
      <c r="C4" s="12" t="s">
        <v>884</v>
      </c>
      <c r="D4" s="12" t="s">
        <v>885</v>
      </c>
      <c r="E4" s="12" t="s">
        <v>15</v>
      </c>
      <c r="F4" s="12" t="s">
        <v>886</v>
      </c>
      <c r="G4" s="12" t="s">
        <v>4</v>
      </c>
    </row>
    <row r="5" spans="1:12" ht="17" thickTop="1" x14ac:dyDescent="0.2">
      <c r="A5" s="4" t="s">
        <v>162</v>
      </c>
      <c r="B5" s="13">
        <v>0.40710299999999999</v>
      </c>
      <c r="C5" s="13">
        <v>0.23835999999999999</v>
      </c>
      <c r="D5" s="13">
        <v>0.82927799999999996</v>
      </c>
      <c r="E5" s="17">
        <v>0.49</v>
      </c>
      <c r="F5" s="13">
        <v>0.28999999999999998</v>
      </c>
      <c r="G5" s="15">
        <v>1284</v>
      </c>
    </row>
    <row r="6" spans="1:12" x14ac:dyDescent="0.2">
      <c r="A6" s="4" t="s">
        <v>169</v>
      </c>
      <c r="B6" s="13">
        <v>9.8707000000000003E-2</v>
      </c>
      <c r="C6" s="13">
        <v>6.1976999999999997E-2</v>
      </c>
      <c r="D6" s="13">
        <v>0.85539500000000002</v>
      </c>
      <c r="E6" s="17">
        <v>0.12</v>
      </c>
      <c r="F6" s="13">
        <v>7.1999999999999995E-2</v>
      </c>
      <c r="G6" s="15">
        <v>4716</v>
      </c>
    </row>
    <row r="7" spans="1:12" x14ac:dyDescent="0.2">
      <c r="A7" s="4" t="s">
        <v>887</v>
      </c>
      <c r="B7" s="13">
        <v>0.1134</v>
      </c>
      <c r="C7" s="13">
        <v>5.9119999999999997E-3</v>
      </c>
      <c r="D7" s="13">
        <v>0.82127099999999997</v>
      </c>
      <c r="E7" s="17">
        <v>0.13807900000000001</v>
      </c>
      <c r="F7" s="13">
        <v>7.0330000000000002E-3</v>
      </c>
      <c r="G7" s="15">
        <v>56542</v>
      </c>
    </row>
    <row r="8" spans="1:12" x14ac:dyDescent="0.2">
      <c r="A8" s="4" t="s">
        <v>159</v>
      </c>
      <c r="B8" s="13">
        <v>9.7510218409305502E-2</v>
      </c>
      <c r="C8" s="13">
        <v>2.9059221536091198E-3</v>
      </c>
      <c r="D8" s="13">
        <v>0.80691179462561302</v>
      </c>
      <c r="E8" s="17">
        <v>0.12</v>
      </c>
      <c r="F8" s="13">
        <v>3.5000000000000001E-3</v>
      </c>
      <c r="G8" s="15">
        <v>219496</v>
      </c>
    </row>
    <row r="9" spans="1:12" x14ac:dyDescent="0.2">
      <c r="A9" s="4" t="s">
        <v>888</v>
      </c>
      <c r="B9" s="13">
        <v>8.4737999999999994E-2</v>
      </c>
      <c r="C9" s="13">
        <v>1.1566E-2</v>
      </c>
      <c r="D9" s="13">
        <v>0.80096400000000001</v>
      </c>
      <c r="E9" s="17">
        <v>0.11</v>
      </c>
      <c r="F9" s="13">
        <v>1.4E-2</v>
      </c>
      <c r="G9" s="15">
        <v>24582</v>
      </c>
    </row>
    <row r="10" spans="1:12" x14ac:dyDescent="0.2">
      <c r="A10" s="4" t="s">
        <v>889</v>
      </c>
      <c r="B10" s="13">
        <v>0.10593900000000001</v>
      </c>
      <c r="C10" s="13">
        <v>7.2350000000000001E-3</v>
      </c>
      <c r="D10" s="13">
        <v>0.817025</v>
      </c>
      <c r="E10" s="17">
        <f>B10/D10</f>
        <v>0.12966433095682509</v>
      </c>
      <c r="F10" s="13">
        <f>C10/D10</f>
        <v>8.855298185490041E-3</v>
      </c>
      <c r="G10" s="15">
        <v>49510</v>
      </c>
    </row>
    <row r="11" spans="1:12" x14ac:dyDescent="0.2">
      <c r="B11" s="13"/>
      <c r="C11" s="13"/>
      <c r="D11" s="13"/>
      <c r="E11" s="17"/>
      <c r="F11" s="13"/>
      <c r="G11" s="15"/>
    </row>
    <row r="12" spans="1:12" x14ac:dyDescent="0.2">
      <c r="B12" s="13"/>
      <c r="C12" s="13"/>
      <c r="D12" s="13"/>
      <c r="E12" s="17"/>
      <c r="F12" s="13"/>
      <c r="G12" s="15"/>
    </row>
    <row r="13" spans="1:12" x14ac:dyDescent="0.2">
      <c r="B13" s="14"/>
      <c r="C13" s="14"/>
      <c r="D13" s="14"/>
      <c r="E13" s="14"/>
      <c r="F13" s="14"/>
      <c r="G13" s="15"/>
    </row>
  </sheetData>
  <mergeCells count="2">
    <mergeCell ref="A1:L1"/>
    <mergeCell ref="A2:L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E28A9-45A3-0E4B-98B1-C26477569E6C}">
  <dimension ref="A1:L15"/>
  <sheetViews>
    <sheetView showGridLines="0" workbookViewId="0">
      <selection activeCell="A2" sqref="A2:L2"/>
    </sheetView>
  </sheetViews>
  <sheetFormatPr baseColWidth="10" defaultRowHeight="16" x14ac:dyDescent="0.2"/>
  <cols>
    <col min="1" max="16384" width="10.83203125" style="4"/>
  </cols>
  <sheetData>
    <row r="1" spans="1:12" x14ac:dyDescent="0.2">
      <c r="A1" s="392" t="s">
        <v>894</v>
      </c>
      <c r="B1" s="392"/>
      <c r="C1" s="392"/>
      <c r="D1" s="392"/>
      <c r="E1" s="392"/>
      <c r="F1" s="392"/>
      <c r="G1" s="392"/>
      <c r="H1" s="392"/>
      <c r="I1" s="392"/>
      <c r="J1" s="392"/>
      <c r="K1" s="392"/>
      <c r="L1" s="392"/>
    </row>
    <row r="2" spans="1:12" ht="78" customHeight="1" x14ac:dyDescent="0.2">
      <c r="A2" s="341" t="s">
        <v>895</v>
      </c>
      <c r="B2" s="341"/>
      <c r="C2" s="341"/>
      <c r="D2" s="341"/>
      <c r="E2" s="341"/>
      <c r="F2" s="341"/>
      <c r="G2" s="341"/>
      <c r="H2" s="341"/>
      <c r="I2" s="341"/>
      <c r="J2" s="341"/>
      <c r="K2" s="341"/>
      <c r="L2" s="341"/>
    </row>
    <row r="4" spans="1:12" ht="19" thickBot="1" x14ac:dyDescent="0.3">
      <c r="A4" s="5" t="s">
        <v>854</v>
      </c>
      <c r="B4" s="5" t="s">
        <v>855</v>
      </c>
      <c r="C4" s="33" t="s">
        <v>891</v>
      </c>
      <c r="D4" s="33" t="s">
        <v>892</v>
      </c>
      <c r="E4" s="12" t="s">
        <v>893</v>
      </c>
      <c r="F4" s="12" t="s">
        <v>886</v>
      </c>
    </row>
    <row r="5" spans="1:12" ht="17" thickTop="1" x14ac:dyDescent="0.2">
      <c r="A5" s="4" t="s">
        <v>162</v>
      </c>
      <c r="B5" s="4" t="s">
        <v>169</v>
      </c>
      <c r="C5" s="28">
        <v>1299</v>
      </c>
      <c r="D5" s="28">
        <v>4766</v>
      </c>
      <c r="E5" s="14">
        <v>0.47</v>
      </c>
      <c r="F5" s="17">
        <v>0.4</v>
      </c>
    </row>
    <row r="6" spans="1:12" x14ac:dyDescent="0.2">
      <c r="A6" s="4" t="s">
        <v>162</v>
      </c>
      <c r="B6" s="4" t="s">
        <v>887</v>
      </c>
      <c r="C6" s="28">
        <v>1299</v>
      </c>
      <c r="D6" s="28">
        <v>57117</v>
      </c>
      <c r="E6" s="14">
        <v>0.73</v>
      </c>
      <c r="F6" s="17">
        <v>0.24</v>
      </c>
    </row>
    <row r="7" spans="1:12" x14ac:dyDescent="0.2">
      <c r="A7" s="4" t="s">
        <v>162</v>
      </c>
      <c r="B7" s="4" t="s">
        <v>159</v>
      </c>
      <c r="C7" s="28">
        <v>1299</v>
      </c>
      <c r="D7" s="28">
        <v>221634</v>
      </c>
      <c r="E7" s="14">
        <v>0.64</v>
      </c>
      <c r="F7" s="17">
        <v>0.26</v>
      </c>
    </row>
    <row r="8" spans="1:12" x14ac:dyDescent="0.2">
      <c r="A8" s="4" t="s">
        <v>162</v>
      </c>
      <c r="B8" s="4" t="s">
        <v>888</v>
      </c>
      <c r="C8" s="28">
        <v>1299</v>
      </c>
      <c r="D8" s="28">
        <v>24804</v>
      </c>
      <c r="E8" s="14">
        <v>0.31</v>
      </c>
      <c r="F8" s="17">
        <v>0.23</v>
      </c>
    </row>
    <row r="9" spans="1:12" x14ac:dyDescent="0.2">
      <c r="A9" s="4" t="s">
        <v>169</v>
      </c>
      <c r="B9" s="4" t="s">
        <v>887</v>
      </c>
      <c r="C9" s="28">
        <v>4766</v>
      </c>
      <c r="D9" s="28">
        <v>57117</v>
      </c>
      <c r="E9" s="14">
        <v>1.19</v>
      </c>
      <c r="F9" s="17">
        <v>0.6</v>
      </c>
    </row>
    <row r="10" spans="1:12" x14ac:dyDescent="0.2">
      <c r="A10" s="4" t="s">
        <v>169</v>
      </c>
      <c r="B10" s="4" t="s">
        <v>159</v>
      </c>
      <c r="C10" s="28">
        <v>4766</v>
      </c>
      <c r="D10" s="28">
        <v>221634</v>
      </c>
      <c r="E10" s="14">
        <v>1.1499999999999999</v>
      </c>
      <c r="F10" s="17">
        <v>0.57999999999999996</v>
      </c>
    </row>
    <row r="11" spans="1:12" x14ac:dyDescent="0.2">
      <c r="A11" s="4" t="s">
        <v>169</v>
      </c>
      <c r="B11" s="4" t="s">
        <v>888</v>
      </c>
      <c r="C11" s="28">
        <v>4766</v>
      </c>
      <c r="D11" s="28">
        <v>24804</v>
      </c>
      <c r="E11" s="14">
        <v>0.89</v>
      </c>
      <c r="F11" s="17">
        <v>0.5</v>
      </c>
    </row>
    <row r="12" spans="1:12" x14ac:dyDescent="0.2">
      <c r="A12" s="4" t="s">
        <v>887</v>
      </c>
      <c r="B12" s="4" t="s">
        <v>159</v>
      </c>
      <c r="C12" s="28">
        <v>57117</v>
      </c>
      <c r="D12" s="28">
        <v>221634</v>
      </c>
      <c r="E12" s="14">
        <v>0.98</v>
      </c>
      <c r="F12" s="17">
        <v>0.04</v>
      </c>
    </row>
    <row r="13" spans="1:12" x14ac:dyDescent="0.2">
      <c r="A13" s="4" t="s">
        <v>887</v>
      </c>
      <c r="B13" s="4" t="s">
        <v>888</v>
      </c>
      <c r="C13" s="28">
        <v>57117</v>
      </c>
      <c r="D13" s="28">
        <v>24804</v>
      </c>
      <c r="E13" s="14">
        <v>0.99</v>
      </c>
      <c r="F13" s="17">
        <v>1.2E-2</v>
      </c>
    </row>
    <row r="14" spans="1:12" x14ac:dyDescent="0.2">
      <c r="A14" s="4" t="s">
        <v>159</v>
      </c>
      <c r="B14" s="4" t="s">
        <v>888</v>
      </c>
      <c r="C14" s="28">
        <v>221634</v>
      </c>
      <c r="D14" s="28">
        <v>24804</v>
      </c>
      <c r="E14" s="14">
        <v>0.97</v>
      </c>
      <c r="F14" s="17">
        <v>0.08</v>
      </c>
    </row>
    <row r="15" spans="1:12" x14ac:dyDescent="0.2">
      <c r="F15" s="7"/>
    </row>
  </sheetData>
  <mergeCells count="2">
    <mergeCell ref="A1:L1"/>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921D-D49D-9845-B659-181FB22AA5B9}">
  <dimension ref="A1:H8"/>
  <sheetViews>
    <sheetView showGridLines="0" workbookViewId="0">
      <selection activeCell="A2" sqref="A2:G2"/>
    </sheetView>
  </sheetViews>
  <sheetFormatPr baseColWidth="10" defaultRowHeight="15" x14ac:dyDescent="0.2"/>
  <cols>
    <col min="1" max="1" width="8.1640625" customWidth="1"/>
    <col min="2" max="7" width="10.5" customWidth="1"/>
  </cols>
  <sheetData>
    <row r="1" spans="1:8" ht="16" x14ac:dyDescent="0.2">
      <c r="A1" s="300" t="s">
        <v>741</v>
      </c>
    </row>
    <row r="2" spans="1:8" ht="71" customHeight="1" x14ac:dyDescent="0.2">
      <c r="A2" s="339" t="s">
        <v>725</v>
      </c>
      <c r="B2" s="340"/>
      <c r="C2" s="340"/>
      <c r="D2" s="340"/>
      <c r="E2" s="340"/>
      <c r="F2" s="340"/>
      <c r="G2" s="340"/>
    </row>
    <row r="4" spans="1:8" ht="16" thickBot="1" x14ac:dyDescent="0.25">
      <c r="A4" s="193" t="s">
        <v>17</v>
      </c>
      <c r="B4" s="309" t="s">
        <v>158</v>
      </c>
      <c r="C4" s="309" t="s">
        <v>159</v>
      </c>
      <c r="D4" s="309" t="s">
        <v>160</v>
      </c>
      <c r="E4" s="309" t="s">
        <v>169</v>
      </c>
      <c r="F4" s="309" t="s">
        <v>162</v>
      </c>
      <c r="G4" s="309" t="s">
        <v>723</v>
      </c>
      <c r="H4" s="309" t="s">
        <v>724</v>
      </c>
    </row>
    <row r="5" spans="1:8" ht="16" thickTop="1" x14ac:dyDescent="0.2">
      <c r="A5" t="s">
        <v>5</v>
      </c>
      <c r="B5" s="310">
        <v>32702</v>
      </c>
      <c r="C5" s="310">
        <v>293065</v>
      </c>
      <c r="D5" s="310">
        <v>76858</v>
      </c>
      <c r="E5" s="310">
        <v>6800</v>
      </c>
      <c r="F5" s="310">
        <v>2363</v>
      </c>
      <c r="G5" s="310">
        <v>38</v>
      </c>
      <c r="H5" s="299">
        <f>SUM(B5:G5)</f>
        <v>411826</v>
      </c>
    </row>
    <row r="6" spans="1:8" x14ac:dyDescent="0.2">
      <c r="A6" t="s">
        <v>6</v>
      </c>
      <c r="B6" s="310">
        <v>122</v>
      </c>
      <c r="C6" s="310">
        <v>1280</v>
      </c>
      <c r="D6" s="310">
        <v>1889</v>
      </c>
      <c r="E6" s="310">
        <v>753</v>
      </c>
      <c r="F6" s="310">
        <v>5347</v>
      </c>
      <c r="G6" s="310">
        <v>60</v>
      </c>
      <c r="H6" s="299">
        <f>SUM(B6:G6)</f>
        <v>9451</v>
      </c>
    </row>
    <row r="7" spans="1:8" x14ac:dyDescent="0.2">
      <c r="A7" t="s">
        <v>7</v>
      </c>
      <c r="B7" s="310">
        <v>35</v>
      </c>
      <c r="C7" s="310">
        <v>257</v>
      </c>
      <c r="D7" s="310">
        <v>153</v>
      </c>
      <c r="E7" s="310">
        <v>240</v>
      </c>
      <c r="F7" s="310">
        <v>4034</v>
      </c>
      <c r="G7" s="310">
        <v>3269</v>
      </c>
      <c r="H7" s="299">
        <f>SUM(B7:G7)</f>
        <v>7988</v>
      </c>
    </row>
    <row r="8" spans="1:8" x14ac:dyDescent="0.2">
      <c r="A8" t="s">
        <v>8</v>
      </c>
      <c r="B8" s="310">
        <v>25</v>
      </c>
      <c r="C8" s="310">
        <v>461</v>
      </c>
      <c r="D8" s="310">
        <v>728</v>
      </c>
      <c r="E8" s="310">
        <v>148</v>
      </c>
      <c r="F8" s="310">
        <v>547</v>
      </c>
      <c r="G8" s="310">
        <v>6</v>
      </c>
      <c r="H8" s="299">
        <f>SUM(B8:G8)</f>
        <v>1915</v>
      </c>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1"/>
  <sheetViews>
    <sheetView showGridLines="0" zoomScaleNormal="100" workbookViewId="0">
      <selection activeCell="A2" sqref="A2:M2"/>
    </sheetView>
  </sheetViews>
  <sheetFormatPr baseColWidth="10" defaultRowHeight="16" x14ac:dyDescent="0.2"/>
  <cols>
    <col min="1" max="1" width="20.1640625" style="4" customWidth="1"/>
    <col min="2" max="5" width="10.83203125" style="4" customWidth="1"/>
    <col min="6" max="6" width="12.1640625" style="4" customWidth="1"/>
    <col min="7" max="7" width="10.83203125" style="4" customWidth="1"/>
    <col min="8" max="10" width="12.1640625" style="4" customWidth="1"/>
    <col min="11" max="11" width="13.5" style="4" customWidth="1"/>
    <col min="12" max="12" width="10.83203125" style="4" customWidth="1"/>
    <col min="13" max="16384" width="10.83203125" style="4"/>
  </cols>
  <sheetData>
    <row r="1" spans="1:17" x14ac:dyDescent="0.2">
      <c r="A1" s="300" t="s">
        <v>742</v>
      </c>
      <c r="B1" s="288"/>
      <c r="C1" s="288"/>
      <c r="D1" s="288"/>
      <c r="E1" s="288"/>
      <c r="F1" s="288"/>
      <c r="G1" s="288"/>
      <c r="H1" s="288"/>
    </row>
    <row r="2" spans="1:17" ht="141" customHeight="1" x14ac:dyDescent="0.2">
      <c r="A2" s="341" t="s">
        <v>756</v>
      </c>
      <c r="B2" s="341"/>
      <c r="C2" s="341"/>
      <c r="D2" s="341"/>
      <c r="E2" s="341"/>
      <c r="F2" s="341"/>
      <c r="G2" s="341"/>
      <c r="H2" s="341"/>
      <c r="I2" s="341"/>
      <c r="J2" s="341"/>
      <c r="K2" s="341"/>
      <c r="L2" s="341"/>
      <c r="M2" s="341"/>
    </row>
    <row r="3" spans="1:17" ht="16" customHeight="1" x14ac:dyDescent="0.2">
      <c r="A3" s="3"/>
      <c r="B3" s="3"/>
      <c r="C3" s="3"/>
      <c r="D3" s="3"/>
      <c r="E3" s="3"/>
      <c r="F3" s="3"/>
      <c r="G3" s="3"/>
      <c r="H3" s="3"/>
      <c r="I3" s="3"/>
      <c r="J3" s="3"/>
      <c r="K3" s="3"/>
      <c r="L3" s="3"/>
    </row>
    <row r="4" spans="1:17" ht="16" customHeight="1" x14ac:dyDescent="0.2">
      <c r="A4" s="1" t="s">
        <v>757</v>
      </c>
      <c r="B4" s="3"/>
      <c r="C4" s="3"/>
      <c r="D4" s="3"/>
      <c r="E4" s="3"/>
      <c r="F4" s="3"/>
      <c r="G4" s="3"/>
      <c r="H4" s="3"/>
      <c r="I4" s="3"/>
      <c r="J4" s="3"/>
      <c r="K4" s="3"/>
      <c r="L4" s="3"/>
    </row>
    <row r="5" spans="1:17" x14ac:dyDescent="0.2">
      <c r="A5" s="2"/>
      <c r="B5" s="344" t="s">
        <v>12</v>
      </c>
      <c r="C5" s="345"/>
      <c r="D5" s="345"/>
      <c r="E5" s="346"/>
      <c r="F5" s="344" t="s">
        <v>13</v>
      </c>
      <c r="G5" s="345"/>
      <c r="H5" s="345"/>
      <c r="I5" s="346"/>
      <c r="J5" s="342" t="s">
        <v>18</v>
      </c>
      <c r="K5" s="343"/>
      <c r="L5" s="343"/>
      <c r="M5" s="343"/>
    </row>
    <row r="6" spans="1:17" ht="17" thickBot="1" x14ac:dyDescent="0.25">
      <c r="A6" s="5" t="s">
        <v>20</v>
      </c>
      <c r="B6" s="20" t="s">
        <v>5</v>
      </c>
      <c r="C6" s="12" t="s">
        <v>6</v>
      </c>
      <c r="D6" s="12" t="s">
        <v>7</v>
      </c>
      <c r="E6" s="12" t="s">
        <v>8</v>
      </c>
      <c r="F6" s="20" t="s">
        <v>5</v>
      </c>
      <c r="G6" s="12" t="s">
        <v>6</v>
      </c>
      <c r="H6" s="12" t="s">
        <v>7</v>
      </c>
      <c r="I6" s="12" t="s">
        <v>8</v>
      </c>
      <c r="J6" s="20" t="s">
        <v>5</v>
      </c>
      <c r="K6" s="20" t="s">
        <v>6</v>
      </c>
      <c r="L6" s="12" t="s">
        <v>7</v>
      </c>
      <c r="M6" s="12" t="s">
        <v>8</v>
      </c>
    </row>
    <row r="7" spans="1:17" ht="17" thickTop="1" x14ac:dyDescent="0.2">
      <c r="A7" s="4" t="s">
        <v>293</v>
      </c>
      <c r="B7" s="16">
        <v>0.01</v>
      </c>
      <c r="C7" s="17">
        <v>1.7000000000000001E-2</v>
      </c>
      <c r="D7" s="17">
        <v>2.1999999999999999E-2</v>
      </c>
      <c r="E7" s="18">
        <v>2.5000000000000001E-2</v>
      </c>
      <c r="F7" s="13">
        <v>6.7000000000000002E-3</v>
      </c>
      <c r="G7" s="13">
        <v>2.1999999999999999E-2</v>
      </c>
      <c r="H7" s="23">
        <v>3.2000000000000001E-2</v>
      </c>
      <c r="I7" s="23">
        <v>3.9E-2</v>
      </c>
      <c r="J7" s="283">
        <v>0</v>
      </c>
      <c r="K7" s="24">
        <v>1.0999999999999999E-49</v>
      </c>
      <c r="L7" s="24">
        <v>7.0599999999999996E-60</v>
      </c>
      <c r="M7" s="43">
        <v>1.0599999999999999E-21</v>
      </c>
    </row>
    <row r="8" spans="1:17" x14ac:dyDescent="0.2">
      <c r="A8" s="4" t="s">
        <v>500</v>
      </c>
      <c r="B8" s="16" t="s">
        <v>362</v>
      </c>
      <c r="C8" s="17" t="s">
        <v>362</v>
      </c>
      <c r="D8" s="17" t="s">
        <v>362</v>
      </c>
      <c r="E8" s="18" t="s">
        <v>362</v>
      </c>
      <c r="F8" s="13">
        <v>3.1E-2</v>
      </c>
      <c r="G8" s="13">
        <v>3.3000000000000002E-2</v>
      </c>
      <c r="H8" s="13">
        <v>1.7999999999999999E-2</v>
      </c>
      <c r="I8" s="13">
        <v>1.7999999999999999E-2</v>
      </c>
      <c r="J8" s="25">
        <v>0</v>
      </c>
      <c r="K8" s="26">
        <v>6.1600000000000001E-60</v>
      </c>
      <c r="L8" s="26">
        <v>4.8600000000000001E-22</v>
      </c>
      <c r="M8" s="43">
        <v>3.49E-3</v>
      </c>
    </row>
    <row r="9" spans="1:17" x14ac:dyDescent="0.2">
      <c r="A9" s="4" t="s">
        <v>499</v>
      </c>
      <c r="B9" s="16" t="s">
        <v>362</v>
      </c>
      <c r="C9" s="17" t="s">
        <v>362</v>
      </c>
      <c r="D9" s="17" t="s">
        <v>362</v>
      </c>
      <c r="E9" s="18" t="s">
        <v>362</v>
      </c>
      <c r="F9" s="13">
        <v>0.15</v>
      </c>
      <c r="G9" s="13">
        <v>3.5999999999999997E-2</v>
      </c>
      <c r="H9" s="13">
        <v>4.4999999999999998E-2</v>
      </c>
      <c r="I9" s="13">
        <v>0.09</v>
      </c>
      <c r="J9" s="25">
        <v>0</v>
      </c>
      <c r="K9" s="26">
        <v>8.8299999999999999E-71</v>
      </c>
      <c r="L9" s="26">
        <v>5.4200000000000002E-76</v>
      </c>
      <c r="M9" s="43">
        <v>4.8799999999999999E-40</v>
      </c>
    </row>
    <row r="10" spans="1:17" x14ac:dyDescent="0.2">
      <c r="A10" s="4" t="s">
        <v>290</v>
      </c>
      <c r="B10" s="16">
        <v>-3.5999999999999997E-2</v>
      </c>
      <c r="C10" s="17">
        <v>-0.03</v>
      </c>
      <c r="D10" s="17">
        <v>-8.9999999999999993E-3</v>
      </c>
      <c r="E10" s="18">
        <v>-3.2000000000000001E-2</v>
      </c>
      <c r="F10" s="13">
        <v>0.03</v>
      </c>
      <c r="G10" s="13">
        <v>1.7999999999999999E-2</v>
      </c>
      <c r="H10" s="13">
        <v>2.3E-3</v>
      </c>
      <c r="I10" s="13">
        <v>1.2999999999999999E-2</v>
      </c>
      <c r="J10" s="25">
        <v>0</v>
      </c>
      <c r="K10" s="26">
        <v>7.3199999999999999E-40</v>
      </c>
      <c r="L10" s="26">
        <v>1.2500000000000001E-5</v>
      </c>
      <c r="M10" s="43">
        <v>4.9999999999999998E-8</v>
      </c>
    </row>
    <row r="11" spans="1:17" x14ac:dyDescent="0.2">
      <c r="A11" s="4" t="s">
        <v>294</v>
      </c>
      <c r="B11" s="16" t="s">
        <v>362</v>
      </c>
      <c r="C11" s="17" t="s">
        <v>362</v>
      </c>
      <c r="D11" s="17" t="s">
        <v>362</v>
      </c>
      <c r="E11" s="18" t="s">
        <v>362</v>
      </c>
      <c r="F11" s="13">
        <v>9.3000000000000005E-4</v>
      </c>
      <c r="G11" s="13">
        <v>1.2E-2</v>
      </c>
      <c r="H11" s="13">
        <v>1.2E-2</v>
      </c>
      <c r="I11" s="13">
        <v>4.3999999999999997E-2</v>
      </c>
      <c r="J11" s="25">
        <v>5.3099999999999995E-35</v>
      </c>
      <c r="K11" s="26">
        <v>9.4899999999999998E-2</v>
      </c>
      <c r="L11" s="26">
        <v>0.38400000000000001</v>
      </c>
      <c r="M11" s="43">
        <v>0.32300000000000001</v>
      </c>
      <c r="Q11" s="41"/>
    </row>
    <row r="12" spans="1:17" x14ac:dyDescent="0.2">
      <c r="A12" s="4" t="s">
        <v>492</v>
      </c>
      <c r="B12" s="16"/>
      <c r="C12" s="17"/>
      <c r="D12" s="17"/>
      <c r="E12" s="18"/>
      <c r="F12" s="13">
        <v>3.4999999999999998E-7</v>
      </c>
      <c r="G12" s="13">
        <v>1.2999999999999999E-2</v>
      </c>
      <c r="H12" s="13">
        <v>4.4999999999999997E-3</v>
      </c>
      <c r="I12" s="13">
        <v>3.3999999999999998E-3</v>
      </c>
      <c r="J12" s="25">
        <v>0.70099999999999996</v>
      </c>
      <c r="K12" s="26">
        <v>4.6499999999999997E-30</v>
      </c>
      <c r="L12" s="26">
        <v>9.8500000000000001E-10</v>
      </c>
      <c r="M12" s="43">
        <v>5.5100000000000001E-3</v>
      </c>
    </row>
    <row r="13" spans="1:17" x14ac:dyDescent="0.2">
      <c r="A13" s="4" t="s">
        <v>501</v>
      </c>
      <c r="B13" s="16" t="s">
        <v>362</v>
      </c>
      <c r="C13" s="17" t="s">
        <v>362</v>
      </c>
      <c r="D13" s="17" t="s">
        <v>362</v>
      </c>
      <c r="E13" s="18" t="s">
        <v>362</v>
      </c>
      <c r="F13" s="13">
        <v>1.6E-2</v>
      </c>
      <c r="G13" s="13">
        <v>3.5000000000000003E-2</v>
      </c>
      <c r="H13" s="13">
        <v>2.1000000000000001E-2</v>
      </c>
      <c r="I13" s="13">
        <v>3.4000000000000002E-2</v>
      </c>
      <c r="J13" s="25">
        <v>0</v>
      </c>
      <c r="K13" s="26">
        <v>4.9900000000000002E-77</v>
      </c>
      <c r="L13" s="26">
        <v>1.31E-38</v>
      </c>
      <c r="M13" s="43">
        <v>8.1100000000000001E-17</v>
      </c>
    </row>
    <row r="14" spans="1:17" x14ac:dyDescent="0.2">
      <c r="A14" s="4" t="s">
        <v>291</v>
      </c>
      <c r="B14" s="16">
        <v>5.3999999999999999E-2</v>
      </c>
      <c r="C14" s="17">
        <v>8.9999999999999993E-3</v>
      </c>
      <c r="D14" s="17">
        <v>5.0000000000000001E-3</v>
      </c>
      <c r="E14" s="18">
        <v>3.9E-2</v>
      </c>
      <c r="F14" s="13">
        <v>1.6E-2</v>
      </c>
      <c r="G14" s="13">
        <v>4.4000000000000002E-4</v>
      </c>
      <c r="H14" s="13">
        <v>1.7000000000000001E-4</v>
      </c>
      <c r="I14" s="13">
        <v>7.4000000000000003E-3</v>
      </c>
      <c r="J14" s="25">
        <v>0</v>
      </c>
      <c r="K14" s="26">
        <v>4.6800000000000001E-2</v>
      </c>
      <c r="L14" s="26">
        <v>0.26900000000000002</v>
      </c>
      <c r="M14" s="43">
        <v>1.17E-4</v>
      </c>
    </row>
    <row r="15" spans="1:17" x14ac:dyDescent="0.2">
      <c r="A15" s="4" t="s">
        <v>292</v>
      </c>
      <c r="B15" s="16">
        <v>4.9000000000000002E-2</v>
      </c>
      <c r="C15" s="17">
        <v>-2E-3</v>
      </c>
      <c r="D15" s="17">
        <v>4.0000000000000001E-3</v>
      </c>
      <c r="E15" s="18">
        <v>2.8000000000000001E-2</v>
      </c>
      <c r="F15" s="13">
        <v>7.6E-3</v>
      </c>
      <c r="G15" s="13">
        <v>2.0000000000000002E-5</v>
      </c>
      <c r="H15" s="13">
        <v>1.1E-4</v>
      </c>
      <c r="I15" s="13">
        <v>2.2000000000000001E-3</v>
      </c>
      <c r="J15" s="25">
        <v>0</v>
      </c>
      <c r="K15" s="26">
        <v>0.67800000000000005</v>
      </c>
      <c r="L15" s="26">
        <v>0.374</v>
      </c>
      <c r="M15" s="43">
        <v>3.6200000000000003E-2</v>
      </c>
    </row>
    <row r="16" spans="1:17" x14ac:dyDescent="0.2">
      <c r="A16" s="4" t="s">
        <v>498</v>
      </c>
      <c r="B16" s="16">
        <v>5.0999999999999997E-2</v>
      </c>
      <c r="C16" s="17">
        <v>0.14199999999999999</v>
      </c>
      <c r="D16" s="17">
        <v>5.0999999999999997E-2</v>
      </c>
      <c r="E16" s="18">
        <v>3.1E-2</v>
      </c>
      <c r="F16" s="13">
        <v>2.2000000000000001E-3</v>
      </c>
      <c r="G16" s="13">
        <v>2.1000000000000001E-2</v>
      </c>
      <c r="H16" s="13">
        <v>2.5000000000000001E-3</v>
      </c>
      <c r="I16" s="13">
        <v>1E-3</v>
      </c>
      <c r="J16" s="25">
        <v>6.0200000000000002E-200</v>
      </c>
      <c r="K16" s="26">
        <v>6.8700000000000005E-45</v>
      </c>
      <c r="L16" s="26">
        <v>6.3300000000000004E-6</v>
      </c>
      <c r="M16" s="43">
        <v>0.13300000000000001</v>
      </c>
    </row>
    <row r="17" spans="1:14" x14ac:dyDescent="0.2">
      <c r="A17" s="4" t="s">
        <v>671</v>
      </c>
      <c r="B17" s="16">
        <v>8.7729999999999997</v>
      </c>
      <c r="C17" s="17">
        <v>-7.641</v>
      </c>
      <c r="D17" s="17">
        <v>1.3109999999999999</v>
      </c>
      <c r="E17" s="18">
        <v>7.1260000000000003</v>
      </c>
      <c r="F17" s="13">
        <v>4.2000000000000002E-4</v>
      </c>
      <c r="G17" s="13">
        <v>6.7000000000000002E-3</v>
      </c>
      <c r="H17" s="13">
        <v>1.1000000000000001E-3</v>
      </c>
      <c r="I17" s="13">
        <v>2.1999999999999999E-2</v>
      </c>
      <c r="J17" s="25">
        <v>9.4700000000000008E-41</v>
      </c>
      <c r="K17" s="26">
        <v>2.73E-16</v>
      </c>
      <c r="L17" s="26">
        <v>3.0799999999999998E-3</v>
      </c>
      <c r="M17" s="43">
        <v>7.6799999999999996E-13</v>
      </c>
    </row>
    <row r="18" spans="1:14" x14ac:dyDescent="0.2">
      <c r="A18" s="4" t="s">
        <v>672</v>
      </c>
      <c r="B18" s="16">
        <v>3.55</v>
      </c>
      <c r="C18" s="17">
        <v>-3.101</v>
      </c>
      <c r="D18" s="17">
        <v>0.79900000000000004</v>
      </c>
      <c r="E18" s="17">
        <v>0.26400000000000001</v>
      </c>
      <c r="F18" s="27">
        <v>2.3000000000000001E-4</v>
      </c>
      <c r="G18" s="13">
        <v>9.7000000000000005E-4</v>
      </c>
      <c r="H18" s="13">
        <v>9.1000000000000003E-5</v>
      </c>
      <c r="I18" s="13">
        <v>2.9E-5</v>
      </c>
      <c r="J18" s="25">
        <v>8.9699999999999999E-23</v>
      </c>
      <c r="K18" s="26">
        <v>1.8400000000000001E-3</v>
      </c>
      <c r="L18" s="26">
        <v>0.38400000000000001</v>
      </c>
      <c r="M18" s="43">
        <v>0.79700000000000004</v>
      </c>
    </row>
    <row r="19" spans="1:14" x14ac:dyDescent="0.2">
      <c r="A19" s="4" t="s">
        <v>680</v>
      </c>
      <c r="B19" s="16">
        <v>-38.884</v>
      </c>
      <c r="C19" s="17">
        <v>17.396999999999998</v>
      </c>
      <c r="D19" s="17">
        <v>12.53</v>
      </c>
      <c r="E19" s="17">
        <v>2.08</v>
      </c>
      <c r="F19" s="27">
        <v>6.8999999999999999E-3</v>
      </c>
      <c r="G19" s="13">
        <v>6.4000000000000001E-2</v>
      </c>
      <c r="H19" s="13">
        <v>0.02</v>
      </c>
      <c r="I19" s="13">
        <v>1.8E-3</v>
      </c>
      <c r="J19" s="25">
        <v>0</v>
      </c>
      <c r="K19" s="26">
        <v>6.22E-145</v>
      </c>
      <c r="L19" s="26">
        <v>7.9800000000000006E-39</v>
      </c>
      <c r="M19" s="43">
        <v>4.0399999999999998E-2</v>
      </c>
    </row>
    <row r="20" spans="1:14" x14ac:dyDescent="0.2">
      <c r="A20" s="4" t="s">
        <v>674</v>
      </c>
      <c r="B20" s="16">
        <v>1.9</v>
      </c>
      <c r="C20" s="17">
        <v>-1.7190000000000001</v>
      </c>
      <c r="D20" s="17">
        <v>1.764</v>
      </c>
      <c r="E20" s="17">
        <v>4.5279999999999996</v>
      </c>
      <c r="F20" s="27">
        <v>1.1E-4</v>
      </c>
      <c r="G20" s="13">
        <v>4.2999999999999999E-4</v>
      </c>
      <c r="H20" s="13">
        <v>4.4000000000000002E-4</v>
      </c>
      <c r="I20" s="13">
        <v>1.4999999999999999E-2</v>
      </c>
      <c r="J20" s="25">
        <v>1.1700000000000001E-11</v>
      </c>
      <c r="K20" s="26">
        <v>3.8899999999999997E-2</v>
      </c>
      <c r="L20" s="26">
        <v>5.6399999999999999E-2</v>
      </c>
      <c r="M20" s="43">
        <v>6.0099999999999997E-9</v>
      </c>
    </row>
    <row r="21" spans="1:14" x14ac:dyDescent="0.2">
      <c r="A21" s="4" t="s">
        <v>679</v>
      </c>
      <c r="B21" s="16">
        <v>-0.28599999999999998</v>
      </c>
      <c r="C21" s="17">
        <v>3.6219999999999999</v>
      </c>
      <c r="D21" s="17">
        <v>-2.1859999999999999</v>
      </c>
      <c r="E21" s="17">
        <v>0.85599999999999998</v>
      </c>
      <c r="F21" s="27">
        <v>1.5E-6</v>
      </c>
      <c r="G21" s="13">
        <v>2E-3</v>
      </c>
      <c r="H21" s="13">
        <v>7.2000000000000005E-4</v>
      </c>
      <c r="I21" s="13">
        <v>3.2000000000000003E-4</v>
      </c>
      <c r="J21" s="25">
        <v>0.42399999999999999</v>
      </c>
      <c r="K21" s="26">
        <v>6.8000000000000001E-6</v>
      </c>
      <c r="L21" s="26">
        <v>1.46E-2</v>
      </c>
      <c r="M21" s="43">
        <v>0.39700000000000002</v>
      </c>
    </row>
    <row r="22" spans="1:14" x14ac:dyDescent="0.2">
      <c r="A22" s="4" t="s">
        <v>677</v>
      </c>
      <c r="B22" s="16">
        <v>0.216</v>
      </c>
      <c r="C22" s="17">
        <v>-1.712</v>
      </c>
      <c r="D22" s="17">
        <v>7.7619999999999996</v>
      </c>
      <c r="E22" s="18">
        <v>-1.78</v>
      </c>
      <c r="F22" s="27">
        <v>5.1000000000000003E-6</v>
      </c>
      <c r="G22" s="13">
        <v>3.4000000000000002E-4</v>
      </c>
      <c r="H22" s="13">
        <v>1.2E-2</v>
      </c>
      <c r="I22" s="13">
        <v>1.2999999999999999E-3</v>
      </c>
      <c r="J22" s="25">
        <v>0.14199999999999999</v>
      </c>
      <c r="K22" s="26">
        <v>6.4299999999999996E-2</v>
      </c>
      <c r="L22" s="26">
        <v>9.2599999999999995E-24</v>
      </c>
      <c r="M22" s="43">
        <v>8.6400000000000005E-2</v>
      </c>
    </row>
    <row r="23" spans="1:14" x14ac:dyDescent="0.2">
      <c r="A23" s="4" t="s">
        <v>673</v>
      </c>
      <c r="B23" s="16">
        <v>-5.5780000000000003</v>
      </c>
      <c r="C23" s="17">
        <v>3.7829999999999999</v>
      </c>
      <c r="D23" s="17">
        <v>3.1589999999999998</v>
      </c>
      <c r="E23" s="18">
        <v>-0.875</v>
      </c>
      <c r="F23" s="27">
        <v>1.2999999999999999E-4</v>
      </c>
      <c r="G23" s="13">
        <v>1.4E-3</v>
      </c>
      <c r="H23" s="13">
        <v>1.5E-3</v>
      </c>
      <c r="I23" s="13">
        <v>3.3E-4</v>
      </c>
      <c r="J23" s="25">
        <v>3.2700000000000002E-13</v>
      </c>
      <c r="K23" s="26">
        <v>1.6899999999999999E-4</v>
      </c>
      <c r="L23" s="26">
        <v>4.6200000000000001E-4</v>
      </c>
      <c r="M23" s="43">
        <v>0.38900000000000001</v>
      </c>
    </row>
    <row r="24" spans="1:14" x14ac:dyDescent="0.2">
      <c r="A24" s="4" t="s">
        <v>678</v>
      </c>
      <c r="B24" s="16">
        <v>0.34300000000000003</v>
      </c>
      <c r="C24" s="17">
        <v>-1.867</v>
      </c>
      <c r="D24" s="17">
        <v>-5.3520000000000003</v>
      </c>
      <c r="E24" s="18">
        <v>1.454</v>
      </c>
      <c r="F24" s="27">
        <v>4.4000000000000002E-6</v>
      </c>
      <c r="G24" s="13">
        <v>3.4000000000000002E-4</v>
      </c>
      <c r="H24" s="13">
        <v>4.4999999999999997E-3</v>
      </c>
      <c r="I24" s="13">
        <v>8.7000000000000001E-4</v>
      </c>
      <c r="J24" s="25">
        <v>0.17199999999999999</v>
      </c>
      <c r="K24" s="26">
        <v>6.5500000000000003E-2</v>
      </c>
      <c r="L24" s="26">
        <v>1.0000000000000001E-9</v>
      </c>
      <c r="M24" s="43">
        <v>0.159</v>
      </c>
    </row>
    <row r="25" spans="1:14" x14ac:dyDescent="0.2">
      <c r="A25" s="4" t="s">
        <v>676</v>
      </c>
      <c r="B25" s="16">
        <v>2.0510000000000002</v>
      </c>
      <c r="C25" s="17">
        <v>-1.528</v>
      </c>
      <c r="D25" s="17">
        <v>1.0549999999999999</v>
      </c>
      <c r="E25" s="17">
        <v>-0.11</v>
      </c>
      <c r="F25" s="27">
        <v>2.3E-5</v>
      </c>
      <c r="G25" s="13">
        <v>2.3000000000000001E-4</v>
      </c>
      <c r="H25" s="13">
        <v>1.6000000000000001E-4</v>
      </c>
      <c r="I25" s="13">
        <v>5.0000000000000004E-6</v>
      </c>
      <c r="J25" s="25">
        <v>1.9599999999999999E-3</v>
      </c>
      <c r="K25" s="26">
        <v>0.13400000000000001</v>
      </c>
      <c r="L25" s="26">
        <v>0.248</v>
      </c>
      <c r="M25" s="43">
        <v>0.91500000000000004</v>
      </c>
    </row>
    <row r="26" spans="1:14" x14ac:dyDescent="0.2">
      <c r="A26" s="4" t="s">
        <v>675</v>
      </c>
      <c r="B26" s="16">
        <v>-1.8640000000000001</v>
      </c>
      <c r="C26" s="17">
        <v>2.0249999999999999</v>
      </c>
      <c r="D26" s="17">
        <v>-1.8580000000000001</v>
      </c>
      <c r="E26" s="17">
        <v>-1.9710000000000001</v>
      </c>
      <c r="F26" s="27">
        <v>1.1E-4</v>
      </c>
      <c r="G26" s="13">
        <v>4.0000000000000002E-4</v>
      </c>
      <c r="H26" s="13">
        <v>5.0000000000000001E-4</v>
      </c>
      <c r="I26" s="13">
        <v>1.6000000000000001E-3</v>
      </c>
      <c r="J26" s="25">
        <v>1.42E-11</v>
      </c>
      <c r="K26" s="26">
        <v>4.4600000000000001E-2</v>
      </c>
      <c r="L26" s="26">
        <v>4.1200000000000001E-2</v>
      </c>
      <c r="M26" s="43">
        <v>5.57E-2</v>
      </c>
    </row>
    <row r="30" spans="1:14" x14ac:dyDescent="0.2">
      <c r="A30" s="1" t="s">
        <v>758</v>
      </c>
    </row>
    <row r="31" spans="1:14" x14ac:dyDescent="0.2">
      <c r="G31" s="7"/>
      <c r="K31" s="7"/>
    </row>
    <row r="32" spans="1:14" x14ac:dyDescent="0.2">
      <c r="C32" s="344" t="s">
        <v>12</v>
      </c>
      <c r="D32" s="345"/>
      <c r="E32" s="345"/>
      <c r="F32" s="346"/>
      <c r="G32" s="342" t="s">
        <v>18</v>
      </c>
      <c r="H32" s="343"/>
      <c r="I32" s="343"/>
      <c r="J32" s="343"/>
      <c r="K32" s="343"/>
      <c r="L32" s="343"/>
      <c r="M32" s="343"/>
      <c r="N32" s="343"/>
    </row>
    <row r="33" spans="1:14" ht="17" thickBot="1" x14ac:dyDescent="0.25">
      <c r="A33" s="5" t="s">
        <v>20</v>
      </c>
      <c r="B33" s="246" t="s">
        <v>363</v>
      </c>
      <c r="C33" s="20" t="s">
        <v>5</v>
      </c>
      <c r="D33" s="12" t="s">
        <v>6</v>
      </c>
      <c r="E33" s="12" t="s">
        <v>7</v>
      </c>
      <c r="F33" s="12" t="s">
        <v>8</v>
      </c>
      <c r="G33" s="20" t="s">
        <v>5</v>
      </c>
      <c r="H33" s="12" t="s">
        <v>6</v>
      </c>
      <c r="I33" s="12" t="s">
        <v>7</v>
      </c>
      <c r="J33" s="12" t="s">
        <v>8</v>
      </c>
      <c r="K33" s="242"/>
      <c r="L33" s="242"/>
      <c r="M33" s="242"/>
      <c r="N33" s="242"/>
    </row>
    <row r="34" spans="1:14" ht="17" thickTop="1" x14ac:dyDescent="0.2">
      <c r="A34" s="4" t="s">
        <v>500</v>
      </c>
      <c r="B34" s="243" t="s">
        <v>494</v>
      </c>
      <c r="C34" s="248">
        <v>0.127</v>
      </c>
      <c r="D34" s="19">
        <v>-0.16800000000000001</v>
      </c>
      <c r="E34" s="19">
        <v>-3.2000000000000001E-2</v>
      </c>
      <c r="F34" s="249">
        <v>-8.8999999999999996E-2</v>
      </c>
      <c r="G34" s="26">
        <v>3.09504310205642E-45</v>
      </c>
      <c r="H34" s="26">
        <v>3.0833602611011202E-3</v>
      </c>
      <c r="I34" s="26">
        <v>0.48808902311303398</v>
      </c>
      <c r="J34" s="26">
        <v>0.42296423333960498</v>
      </c>
      <c r="K34" s="14"/>
      <c r="L34" s="14"/>
      <c r="M34" s="75"/>
      <c r="N34" s="14"/>
    </row>
    <row r="35" spans="1:14" x14ac:dyDescent="0.2">
      <c r="A35" s="4" t="s">
        <v>500</v>
      </c>
      <c r="B35" s="243" t="s">
        <v>364</v>
      </c>
      <c r="C35" s="16">
        <v>0.223</v>
      </c>
      <c r="D35" s="17">
        <v>0.61299999999999999</v>
      </c>
      <c r="E35" s="17">
        <v>0.17899999999999999</v>
      </c>
      <c r="F35" s="18">
        <v>0.192</v>
      </c>
      <c r="G35" s="26">
        <v>1.0074679344065801E-70</v>
      </c>
      <c r="H35" s="26">
        <v>4.7233448741075797E-11</v>
      </c>
      <c r="I35" s="26">
        <v>0.104502616114087</v>
      </c>
      <c r="J35" s="26">
        <v>0.224131092801126</v>
      </c>
      <c r="K35" s="14"/>
      <c r="L35" s="14"/>
      <c r="M35" s="14"/>
      <c r="N35" s="14"/>
    </row>
    <row r="36" spans="1:14" x14ac:dyDescent="0.2">
      <c r="A36" s="4" t="s">
        <v>500</v>
      </c>
      <c r="B36" t="s">
        <v>365</v>
      </c>
      <c r="C36" s="205">
        <v>-0.27400000000000002</v>
      </c>
      <c r="D36" s="195">
        <v>-3.0000000000000001E-3</v>
      </c>
      <c r="E36" s="195">
        <v>-0.311</v>
      </c>
      <c r="F36" s="250">
        <v>-0.13300000000000001</v>
      </c>
      <c r="G36" s="241">
        <v>2.17181156776088E-118</v>
      </c>
      <c r="H36" s="241">
        <v>0.97895984846281303</v>
      </c>
      <c r="I36" s="241">
        <v>3.2905162949870199E-3</v>
      </c>
      <c r="J36" s="26">
        <v>0.443152411826431</v>
      </c>
    </row>
    <row r="37" spans="1:14" x14ac:dyDescent="0.2">
      <c r="A37" s="4" t="s">
        <v>500</v>
      </c>
      <c r="B37" t="s">
        <v>366</v>
      </c>
      <c r="C37" s="205">
        <v>-0.44500000000000001</v>
      </c>
      <c r="D37" s="195">
        <v>-0.11799999999999999</v>
      </c>
      <c r="E37" s="195">
        <v>-0.41199999999999998</v>
      </c>
      <c r="F37" s="250">
        <v>1.7999999999999999E-2</v>
      </c>
      <c r="G37" s="241">
        <v>0</v>
      </c>
      <c r="H37" s="241">
        <v>0.21395234428082699</v>
      </c>
      <c r="I37" s="241">
        <v>1.5166721427635499E-2</v>
      </c>
      <c r="J37" s="26">
        <v>0.92065170312576206</v>
      </c>
    </row>
    <row r="38" spans="1:14" x14ac:dyDescent="0.2">
      <c r="A38" s="4" t="s">
        <v>500</v>
      </c>
      <c r="B38" t="s">
        <v>367</v>
      </c>
      <c r="C38" s="205">
        <v>-0.64300000000000002</v>
      </c>
      <c r="D38" s="195">
        <v>-0.156</v>
      </c>
      <c r="E38" s="195">
        <v>-0.315</v>
      </c>
      <c r="F38" s="250">
        <v>-0.124</v>
      </c>
      <c r="G38" s="241">
        <v>0</v>
      </c>
      <c r="H38" s="241">
        <v>0.26117261866780001</v>
      </c>
      <c r="I38" s="241">
        <v>8.2547588162313404E-2</v>
      </c>
      <c r="J38" s="26">
        <v>0.44461110311056701</v>
      </c>
    </row>
    <row r="39" spans="1:14" x14ac:dyDescent="0.2">
      <c r="A39" s="4" t="s">
        <v>500</v>
      </c>
      <c r="B39" t="s">
        <v>368</v>
      </c>
      <c r="C39" s="205">
        <v>-0.26600000000000001</v>
      </c>
      <c r="D39" s="195">
        <v>0.17100000000000001</v>
      </c>
      <c r="E39" s="195">
        <v>0.14699999999999999</v>
      </c>
      <c r="F39" s="250">
        <v>0.154</v>
      </c>
      <c r="G39" s="241">
        <v>8.1172954690751004E-115</v>
      </c>
      <c r="H39" s="241">
        <v>0.114376089328442</v>
      </c>
      <c r="I39" s="241">
        <v>0.26974392891300403</v>
      </c>
      <c r="J39" s="26">
        <v>0.46357441824205498</v>
      </c>
    </row>
    <row r="40" spans="1:14" x14ac:dyDescent="0.2">
      <c r="A40" s="4" t="s">
        <v>500</v>
      </c>
      <c r="B40" t="s">
        <v>369</v>
      </c>
      <c r="C40" s="205">
        <v>-6.0000000000000001E-3</v>
      </c>
      <c r="D40" s="195">
        <v>0.222</v>
      </c>
      <c r="E40" s="195">
        <v>0.16900000000000001</v>
      </c>
      <c r="F40" s="250">
        <v>3.5000000000000003E-2</v>
      </c>
      <c r="G40" s="241">
        <v>0.59710371431072595</v>
      </c>
      <c r="H40" s="241">
        <v>2.4666284803040802E-3</v>
      </c>
      <c r="I40" s="241">
        <v>2.63108610228159E-2</v>
      </c>
      <c r="J40" s="26">
        <v>0.78745135753131101</v>
      </c>
    </row>
    <row r="41" spans="1:14" x14ac:dyDescent="0.2">
      <c r="A41" s="4" t="s">
        <v>500</v>
      </c>
      <c r="B41" t="s">
        <v>370</v>
      </c>
      <c r="C41" s="205">
        <v>-9.9000000000000005E-2</v>
      </c>
      <c r="D41" s="195">
        <v>-2.9000000000000001E-2</v>
      </c>
      <c r="E41" s="195">
        <v>0</v>
      </c>
      <c r="F41" s="250">
        <v>0.10100000000000001</v>
      </c>
      <c r="G41" s="241">
        <v>1.86856868761871E-19</v>
      </c>
      <c r="H41" s="241">
        <v>0.70096307934788404</v>
      </c>
      <c r="I41" s="241">
        <v>0.99818782926570304</v>
      </c>
      <c r="J41" s="26">
        <v>0.50749125729358702</v>
      </c>
    </row>
    <row r="42" spans="1:14" x14ac:dyDescent="0.2">
      <c r="A42" s="4" t="s">
        <v>500</v>
      </c>
      <c r="B42" t="s">
        <v>371</v>
      </c>
      <c r="C42" s="205">
        <v>-0.251</v>
      </c>
      <c r="D42" s="195">
        <v>4.9000000000000002E-2</v>
      </c>
      <c r="E42" s="195">
        <v>-0.18</v>
      </c>
      <c r="F42" s="250">
        <v>-9.4E-2</v>
      </c>
      <c r="G42" s="241">
        <v>2.6382173112847899E-126</v>
      </c>
      <c r="H42" s="241">
        <v>0.58684645505646604</v>
      </c>
      <c r="I42" s="241">
        <v>0.16076754105016999</v>
      </c>
      <c r="J42" s="26">
        <v>0.54981112958952605</v>
      </c>
    </row>
    <row r="43" spans="1:14" x14ac:dyDescent="0.2">
      <c r="A43" s="4" t="s">
        <v>500</v>
      </c>
      <c r="B43" t="s">
        <v>372</v>
      </c>
      <c r="C43" s="205">
        <v>-0.155</v>
      </c>
      <c r="D43" s="195">
        <v>-2.3E-2</v>
      </c>
      <c r="E43" s="195">
        <v>-7.3999999999999996E-2</v>
      </c>
      <c r="F43" s="250">
        <v>-0.114</v>
      </c>
      <c r="G43" s="241">
        <v>2.0556932477502701E-51</v>
      </c>
      <c r="H43" s="241">
        <v>0.73530975967315704</v>
      </c>
      <c r="I43" s="241">
        <v>0.25670990871760502</v>
      </c>
      <c r="J43" s="26">
        <v>0.43879591526740103</v>
      </c>
    </row>
    <row r="44" spans="1:14" x14ac:dyDescent="0.2">
      <c r="A44" s="4" t="s">
        <v>500</v>
      </c>
      <c r="B44" t="s">
        <v>373</v>
      </c>
      <c r="C44" s="205">
        <v>7.9000000000000001E-2</v>
      </c>
      <c r="D44" s="195">
        <v>0.45700000000000002</v>
      </c>
      <c r="E44" s="195">
        <v>3.4000000000000002E-2</v>
      </c>
      <c r="F44" s="250">
        <v>0.35099999999999998</v>
      </c>
      <c r="G44" s="241">
        <v>1.6379936814726699E-14</v>
      </c>
      <c r="H44" s="241">
        <v>5.0908827138667604E-9</v>
      </c>
      <c r="I44" s="241">
        <v>0.635391254429027</v>
      </c>
      <c r="J44" s="26">
        <v>1.3820604810857E-2</v>
      </c>
      <c r="L44" s="7"/>
    </row>
    <row r="45" spans="1:14" x14ac:dyDescent="0.2">
      <c r="A45" s="4" t="s">
        <v>500</v>
      </c>
      <c r="B45" t="s">
        <v>374</v>
      </c>
      <c r="C45" s="205">
        <v>-0.26300000000000001</v>
      </c>
      <c r="D45" s="195">
        <v>0.35499999999999998</v>
      </c>
      <c r="E45" s="195">
        <v>0.15</v>
      </c>
      <c r="F45" s="250">
        <v>0.15</v>
      </c>
      <c r="G45" s="241">
        <v>3.14995868821611E-84</v>
      </c>
      <c r="H45" s="241">
        <v>2.9605814811338E-6</v>
      </c>
      <c r="I45" s="241">
        <v>6.3613235839159203E-3</v>
      </c>
      <c r="J45" s="26">
        <v>0.25898297204852599</v>
      </c>
    </row>
    <row r="46" spans="1:14" x14ac:dyDescent="0.2">
      <c r="A46" s="4" t="s">
        <v>500</v>
      </c>
      <c r="B46" t="s">
        <v>375</v>
      </c>
      <c r="C46" s="205">
        <v>-1.2999999999999999E-2</v>
      </c>
      <c r="D46" s="195">
        <v>0.246</v>
      </c>
      <c r="E46" s="195">
        <v>7.5999999999999998E-2</v>
      </c>
      <c r="F46" s="250">
        <v>0.32500000000000001</v>
      </c>
      <c r="G46" s="241">
        <v>0.213966855947401</v>
      </c>
      <c r="H46" s="241">
        <v>1.0947217229768599E-3</v>
      </c>
      <c r="I46" s="241">
        <v>0.27407162433735699</v>
      </c>
      <c r="J46" s="26">
        <v>3.5442131857334497E-2</v>
      </c>
    </row>
    <row r="47" spans="1:14" x14ac:dyDescent="0.2">
      <c r="A47" s="4" t="s">
        <v>500</v>
      </c>
      <c r="B47" t="s">
        <v>376</v>
      </c>
      <c r="C47" s="205">
        <v>-5.7000000000000002E-2</v>
      </c>
      <c r="D47" s="195">
        <v>0.28000000000000003</v>
      </c>
      <c r="E47" s="195">
        <v>-8.7999999999999995E-2</v>
      </c>
      <c r="F47" s="250">
        <v>-0.03</v>
      </c>
      <c r="G47" s="241">
        <v>1.4338625932395601E-7</v>
      </c>
      <c r="H47" s="241">
        <v>1.1622688448512299E-3</v>
      </c>
      <c r="I47" s="241">
        <v>0.255036731357072</v>
      </c>
      <c r="J47" s="26">
        <v>0.85778161959842703</v>
      </c>
    </row>
    <row r="48" spans="1:14" x14ac:dyDescent="0.2">
      <c r="A48" s="4" t="s">
        <v>500</v>
      </c>
      <c r="B48" t="s">
        <v>377</v>
      </c>
      <c r="C48" s="205">
        <v>-0.126</v>
      </c>
      <c r="D48" s="195">
        <v>0.47499999999999998</v>
      </c>
      <c r="E48" s="195">
        <v>-8.5000000000000006E-2</v>
      </c>
      <c r="F48" s="250">
        <v>-3.2000000000000001E-2</v>
      </c>
      <c r="G48" s="241">
        <v>7.31455442119153E-32</v>
      </c>
      <c r="H48" s="241">
        <v>8.2776676719572306E-8</v>
      </c>
      <c r="I48" s="241">
        <v>0.37125156450056401</v>
      </c>
      <c r="J48" s="26">
        <v>0.824487532106844</v>
      </c>
    </row>
    <row r="49" spans="1:10" x14ac:dyDescent="0.2">
      <c r="A49" s="4" t="s">
        <v>500</v>
      </c>
      <c r="B49" t="s">
        <v>378</v>
      </c>
      <c r="C49" s="205">
        <v>0.126</v>
      </c>
      <c r="D49" s="195">
        <v>0.124</v>
      </c>
      <c r="E49" s="195">
        <v>3.0000000000000001E-3</v>
      </c>
      <c r="F49" s="250">
        <v>0.123</v>
      </c>
      <c r="G49" s="241">
        <v>7.2867832247027301E-28</v>
      </c>
      <c r="H49" s="241">
        <v>0.227234011782461</v>
      </c>
      <c r="I49" s="241">
        <v>0.98367223226171796</v>
      </c>
      <c r="J49" s="26">
        <v>0.54654628896078905</v>
      </c>
    </row>
    <row r="50" spans="1:10" x14ac:dyDescent="0.2">
      <c r="A50" s="4" t="s">
        <v>500</v>
      </c>
      <c r="B50" t="s">
        <v>379</v>
      </c>
      <c r="C50" s="205">
        <v>-7.3999999999999996E-2</v>
      </c>
      <c r="D50" s="195">
        <v>0.24399999999999999</v>
      </c>
      <c r="E50" s="195">
        <v>0.14799999999999999</v>
      </c>
      <c r="F50" s="250">
        <v>0.14599999999999999</v>
      </c>
      <c r="G50" s="241">
        <v>4.8972221649237102E-11</v>
      </c>
      <c r="H50" s="241">
        <v>4.3504814273084502E-5</v>
      </c>
      <c r="I50" s="241">
        <v>8.2192281739814008E-3</v>
      </c>
      <c r="J50" s="26">
        <v>0.22973922382015199</v>
      </c>
    </row>
    <row r="51" spans="1:10" x14ac:dyDescent="0.2">
      <c r="A51" s="4" t="s">
        <v>500</v>
      </c>
      <c r="B51" t="s">
        <v>380</v>
      </c>
      <c r="C51" s="205">
        <v>-0.23599999999999999</v>
      </c>
      <c r="D51" s="195">
        <v>0.27500000000000002</v>
      </c>
      <c r="E51" s="195">
        <v>0.1</v>
      </c>
      <c r="F51" s="250">
        <v>0.153</v>
      </c>
      <c r="G51" s="241">
        <v>2.6790275935147801E-95</v>
      </c>
      <c r="H51" s="241">
        <v>1.02721955990046E-5</v>
      </c>
      <c r="I51" s="241">
        <v>4.9166536086659302E-2</v>
      </c>
      <c r="J51" s="26">
        <v>0.218538358072011</v>
      </c>
    </row>
    <row r="52" spans="1:10" x14ac:dyDescent="0.2">
      <c r="A52" s="4" t="s">
        <v>500</v>
      </c>
      <c r="B52" t="s">
        <v>381</v>
      </c>
      <c r="C52" s="205">
        <v>-0.23400000000000001</v>
      </c>
      <c r="D52" s="195">
        <v>-0.15</v>
      </c>
      <c r="E52" s="195">
        <v>-0.20100000000000001</v>
      </c>
      <c r="F52" s="250">
        <v>4.0000000000000001E-3</v>
      </c>
      <c r="G52" s="241">
        <v>1.18485344354247E-92</v>
      </c>
      <c r="H52" s="241">
        <v>1.8373161336955001E-2</v>
      </c>
      <c r="I52" s="241">
        <v>2.41517744302935E-4</v>
      </c>
      <c r="J52" s="26">
        <v>0.97719169780667103</v>
      </c>
    </row>
    <row r="53" spans="1:10" x14ac:dyDescent="0.2">
      <c r="A53" s="4" t="s">
        <v>500</v>
      </c>
      <c r="B53" t="s">
        <v>382</v>
      </c>
      <c r="C53" s="205">
        <v>-0.20100000000000001</v>
      </c>
      <c r="D53" s="195">
        <v>-2.1999999999999999E-2</v>
      </c>
      <c r="E53" s="195">
        <v>-0.52500000000000002</v>
      </c>
      <c r="F53" s="250">
        <v>-0.82</v>
      </c>
      <c r="G53" s="241">
        <v>2.3801485874951599E-16</v>
      </c>
      <c r="H53" s="241">
        <v>0.92624995107497798</v>
      </c>
      <c r="I53" s="241">
        <v>0.29172665453872199</v>
      </c>
      <c r="J53" s="26">
        <v>7.3837287726907397E-2</v>
      </c>
    </row>
    <row r="54" spans="1:10" x14ac:dyDescent="0.2">
      <c r="A54" s="4" t="s">
        <v>500</v>
      </c>
      <c r="B54" t="s">
        <v>383</v>
      </c>
      <c r="C54" s="205">
        <v>0.40600000000000003</v>
      </c>
      <c r="D54" s="195">
        <v>0.89900000000000002</v>
      </c>
      <c r="E54" s="195">
        <v>1.2370000000000001</v>
      </c>
      <c r="F54" s="250">
        <v>1.014</v>
      </c>
      <c r="G54" s="241">
        <v>1.6328802853564801E-21</v>
      </c>
      <c r="H54" s="241">
        <v>0.361579029445807</v>
      </c>
      <c r="I54" s="241">
        <v>0.21295749378853401</v>
      </c>
      <c r="J54" s="26">
        <v>0.154678361772943</v>
      </c>
    </row>
    <row r="55" spans="1:10" x14ac:dyDescent="0.2">
      <c r="A55" s="4" t="s">
        <v>499</v>
      </c>
      <c r="B55" s="243" t="s">
        <v>495</v>
      </c>
      <c r="C55" s="205">
        <v>-0.45</v>
      </c>
      <c r="D55" s="195">
        <v>-0.23799999999999999</v>
      </c>
      <c r="E55" s="195">
        <v>-0.313</v>
      </c>
      <c r="F55" s="250">
        <v>-0.30399999999999999</v>
      </c>
      <c r="G55" s="241">
        <v>0</v>
      </c>
      <c r="H55" s="241">
        <v>1.7425071512783402E-8</v>
      </c>
      <c r="I55" s="241">
        <v>1.73924483181617E-13</v>
      </c>
      <c r="J55" s="26">
        <v>9.5885869420584403E-5</v>
      </c>
    </row>
    <row r="56" spans="1:10" x14ac:dyDescent="0.2">
      <c r="A56" s="4" t="s">
        <v>499</v>
      </c>
      <c r="B56" t="s">
        <v>384</v>
      </c>
      <c r="C56" s="205">
        <v>0.74099999999999999</v>
      </c>
      <c r="D56" s="195">
        <v>0.28000000000000003</v>
      </c>
      <c r="E56" s="195">
        <v>0.45</v>
      </c>
      <c r="F56" s="250">
        <v>0.56899999999999995</v>
      </c>
      <c r="G56" s="241">
        <v>0</v>
      </c>
      <c r="H56" s="241">
        <v>1.9189666024483299E-7</v>
      </c>
      <c r="I56" s="241">
        <v>1.39149596037296E-15</v>
      </c>
      <c r="J56" s="26">
        <v>5.1748650823398799E-8</v>
      </c>
    </row>
    <row r="57" spans="1:10" x14ac:dyDescent="0.2">
      <c r="A57" s="4" t="s">
        <v>499</v>
      </c>
      <c r="B57" t="s">
        <v>385</v>
      </c>
      <c r="C57" s="205">
        <v>0.42399999999999999</v>
      </c>
      <c r="D57" s="195">
        <v>0.08</v>
      </c>
      <c r="E57" s="195">
        <v>0.215</v>
      </c>
      <c r="F57" s="250">
        <v>0.189</v>
      </c>
      <c r="G57" s="241">
        <v>0</v>
      </c>
      <c r="H57" s="241">
        <v>0.131474723842264</v>
      </c>
      <c r="I57" s="241">
        <v>7.0220680989297696E-5</v>
      </c>
      <c r="J57" s="26">
        <v>6.0428486200128098E-2</v>
      </c>
    </row>
    <row r="58" spans="1:10" x14ac:dyDescent="0.2">
      <c r="A58" s="4" t="s">
        <v>499</v>
      </c>
      <c r="B58" t="s">
        <v>386</v>
      </c>
      <c r="C58" s="205">
        <v>0.22</v>
      </c>
      <c r="D58" s="195">
        <v>1.7999999999999999E-2</v>
      </c>
      <c r="E58" s="195">
        <v>0.16700000000000001</v>
      </c>
      <c r="F58" s="250">
        <v>-4.9000000000000002E-2</v>
      </c>
      <c r="G58" s="241">
        <v>3.1811323213029399E-161</v>
      </c>
      <c r="H58" s="241">
        <v>0.75719526160717598</v>
      </c>
      <c r="I58" s="241">
        <v>4.6148042393734804E-3</v>
      </c>
      <c r="J58" s="26">
        <v>0.67523700738459802</v>
      </c>
    </row>
    <row r="59" spans="1:10" x14ac:dyDescent="0.2">
      <c r="A59" s="4" t="s">
        <v>499</v>
      </c>
      <c r="B59" t="s">
        <v>387</v>
      </c>
      <c r="C59" s="205">
        <v>-4.3999999999999997E-2</v>
      </c>
      <c r="D59" s="195">
        <v>-1.4E-2</v>
      </c>
      <c r="E59" s="195">
        <v>3.3000000000000002E-2</v>
      </c>
      <c r="F59" s="250">
        <v>-0.12</v>
      </c>
      <c r="G59" s="241">
        <v>2.6496128455217E-9</v>
      </c>
      <c r="H59" s="241">
        <v>0.81621566378104504</v>
      </c>
      <c r="I59" s="241">
        <v>0.58523329969948101</v>
      </c>
      <c r="J59" s="26">
        <v>0.26397367250050002</v>
      </c>
    </row>
    <row r="60" spans="1:10" x14ac:dyDescent="0.2">
      <c r="A60" s="4" t="s">
        <v>499</v>
      </c>
      <c r="B60" t="s">
        <v>388</v>
      </c>
      <c r="C60" s="205">
        <v>-3.4000000000000002E-2</v>
      </c>
      <c r="D60" s="195">
        <v>6.8000000000000005E-2</v>
      </c>
      <c r="E60" s="195">
        <v>7.9000000000000001E-2</v>
      </c>
      <c r="F60" s="250">
        <v>1.9E-2</v>
      </c>
      <c r="G60" s="241">
        <v>1.5677510824692201E-6</v>
      </c>
      <c r="H60" s="241">
        <v>0.211352517554142</v>
      </c>
      <c r="I60" s="241">
        <v>0.14842348202938099</v>
      </c>
      <c r="J60" s="26">
        <v>0.85478679301701099</v>
      </c>
    </row>
    <row r="61" spans="1:10" x14ac:dyDescent="0.2">
      <c r="A61" s="4" t="s">
        <v>499</v>
      </c>
      <c r="B61" t="s">
        <v>389</v>
      </c>
      <c r="C61" s="205">
        <v>8.8999999999999996E-2</v>
      </c>
      <c r="D61" s="195">
        <v>6.4000000000000001E-2</v>
      </c>
      <c r="E61" s="195">
        <v>0.153</v>
      </c>
      <c r="F61" s="250">
        <v>4.7E-2</v>
      </c>
      <c r="G61" s="241">
        <v>8.0287941041623803E-35</v>
      </c>
      <c r="H61" s="241">
        <v>0.25425570388039997</v>
      </c>
      <c r="I61" s="241">
        <v>8.1972333479943694E-3</v>
      </c>
      <c r="J61" s="26">
        <v>0.65535906521985099</v>
      </c>
    </row>
    <row r="62" spans="1:10" x14ac:dyDescent="0.2">
      <c r="A62" s="4" t="s">
        <v>499</v>
      </c>
      <c r="B62" t="s">
        <v>390</v>
      </c>
      <c r="C62" s="205">
        <v>0.35099999999999998</v>
      </c>
      <c r="D62" s="195">
        <v>0.245</v>
      </c>
      <c r="E62" s="195">
        <v>0.28499999999999998</v>
      </c>
      <c r="F62" s="250">
        <v>0.223</v>
      </c>
      <c r="G62" s="241">
        <v>0</v>
      </c>
      <c r="H62" s="241">
        <v>2.42705502969716E-6</v>
      </c>
      <c r="I62" s="241">
        <v>4.2333118182610699E-8</v>
      </c>
      <c r="J62" s="26">
        <v>2.23304903712549E-2</v>
      </c>
    </row>
    <row r="63" spans="1:10" x14ac:dyDescent="0.2">
      <c r="A63" s="4" t="s">
        <v>499</v>
      </c>
      <c r="B63" t="s">
        <v>391</v>
      </c>
      <c r="C63" s="205">
        <v>0.73099999999999998</v>
      </c>
      <c r="D63" s="195">
        <v>0.34100000000000003</v>
      </c>
      <c r="E63" s="195">
        <v>0.501</v>
      </c>
      <c r="F63" s="250">
        <v>0.501</v>
      </c>
      <c r="G63" s="241">
        <v>0</v>
      </c>
      <c r="H63" s="241">
        <v>1.20672271251672E-11</v>
      </c>
      <c r="I63" s="241">
        <v>5.1208361881790702E-22</v>
      </c>
      <c r="J63" s="26">
        <v>1.79328077210566E-7</v>
      </c>
    </row>
    <row r="64" spans="1:10" x14ac:dyDescent="0.2">
      <c r="A64" s="4" t="s">
        <v>499</v>
      </c>
      <c r="B64" t="s">
        <v>392</v>
      </c>
      <c r="C64" s="205">
        <v>0.94199999999999995</v>
      </c>
      <c r="D64" s="195">
        <v>0.439</v>
      </c>
      <c r="E64" s="195">
        <v>0.626</v>
      </c>
      <c r="F64" s="250">
        <v>0.70099999999999996</v>
      </c>
      <c r="G64" s="241">
        <v>0</v>
      </c>
      <c r="H64" s="241">
        <v>1.6981890335603301E-17</v>
      </c>
      <c r="I64" s="241">
        <v>1.7078565912114101E-28</v>
      </c>
      <c r="J64" s="26">
        <v>2.5365621306198101E-11</v>
      </c>
    </row>
    <row r="65" spans="1:10" x14ac:dyDescent="0.2">
      <c r="A65" s="4" t="s">
        <v>499</v>
      </c>
      <c r="B65" t="s">
        <v>393</v>
      </c>
      <c r="C65" s="205">
        <v>0.99199999999999999</v>
      </c>
      <c r="D65" s="195">
        <v>0.48399999999999999</v>
      </c>
      <c r="E65" s="195">
        <v>0.56499999999999995</v>
      </c>
      <c r="F65" s="250">
        <v>0.71099999999999997</v>
      </c>
      <c r="G65" s="241">
        <v>0</v>
      </c>
      <c r="H65" s="241">
        <v>7.40928217302597E-19</v>
      </c>
      <c r="I65" s="241">
        <v>4.3710418642593702E-21</v>
      </c>
      <c r="J65" s="26">
        <v>7.6025790183810603E-11</v>
      </c>
    </row>
    <row r="66" spans="1:10" x14ac:dyDescent="0.2">
      <c r="A66" s="4" t="s">
        <v>499</v>
      </c>
      <c r="B66" t="s">
        <v>394</v>
      </c>
      <c r="C66" s="205">
        <v>0.95599999999999996</v>
      </c>
      <c r="D66" s="195">
        <v>0.60599999999999998</v>
      </c>
      <c r="E66" s="195">
        <v>0.68200000000000005</v>
      </c>
      <c r="F66" s="250">
        <v>0.80300000000000005</v>
      </c>
      <c r="G66" s="241">
        <v>0</v>
      </c>
      <c r="H66" s="241">
        <v>4.5969469316038002E-25</v>
      </c>
      <c r="I66" s="241">
        <v>6.1445007352483999E-25</v>
      </c>
      <c r="J66" s="26">
        <v>2.56721769545513E-12</v>
      </c>
    </row>
    <row r="67" spans="1:10" x14ac:dyDescent="0.2">
      <c r="A67" s="4" t="s">
        <v>294</v>
      </c>
      <c r="B67" s="247" t="s">
        <v>395</v>
      </c>
      <c r="C67" s="205">
        <v>-1.4E-2</v>
      </c>
      <c r="D67" s="195">
        <v>-0.33500000000000002</v>
      </c>
      <c r="E67" s="251" t="s">
        <v>362</v>
      </c>
      <c r="F67" s="252" t="s">
        <v>362</v>
      </c>
      <c r="G67" s="241">
        <v>0.53858328416019197</v>
      </c>
      <c r="H67" s="241">
        <v>0.61724829691657201</v>
      </c>
      <c r="I67" s="251" t="s">
        <v>362</v>
      </c>
      <c r="J67" s="251" t="s">
        <v>362</v>
      </c>
    </row>
    <row r="68" spans="1:10" x14ac:dyDescent="0.2">
      <c r="A68" s="4" t="s">
        <v>294</v>
      </c>
      <c r="B68" t="s">
        <v>396</v>
      </c>
      <c r="C68" s="205">
        <v>5.0000000000000001E-3</v>
      </c>
      <c r="D68" s="195">
        <v>-0.23300000000000001</v>
      </c>
      <c r="E68" s="251" t="s">
        <v>362</v>
      </c>
      <c r="F68" s="252" t="s">
        <v>362</v>
      </c>
      <c r="G68" s="241">
        <v>0.82284875633471699</v>
      </c>
      <c r="H68" s="241">
        <v>0.67626291275069395</v>
      </c>
      <c r="I68" s="251" t="s">
        <v>362</v>
      </c>
      <c r="J68" s="251" t="s">
        <v>362</v>
      </c>
    </row>
    <row r="69" spans="1:10" x14ac:dyDescent="0.2">
      <c r="A69" s="4" t="s">
        <v>294</v>
      </c>
      <c r="B69" t="s">
        <v>496</v>
      </c>
      <c r="C69" s="205">
        <v>-6.8000000000000005E-2</v>
      </c>
      <c r="D69" s="195">
        <v>1.17</v>
      </c>
      <c r="E69" s="195">
        <v>0.187</v>
      </c>
      <c r="F69" s="250">
        <v>-0.188</v>
      </c>
      <c r="G69" s="241">
        <v>1.1817481835086801E-5</v>
      </c>
      <c r="H69" s="241">
        <v>8.8483671774143898E-3</v>
      </c>
      <c r="I69" s="241">
        <v>0.10257805772048199</v>
      </c>
      <c r="J69" s="26">
        <v>0.85062716637200197</v>
      </c>
    </row>
    <row r="70" spans="1:10" x14ac:dyDescent="0.2">
      <c r="A70" s="4" t="s">
        <v>294</v>
      </c>
      <c r="B70" t="s">
        <v>397</v>
      </c>
      <c r="C70" s="205">
        <v>-1E-3</v>
      </c>
      <c r="D70" s="195">
        <v>-1.45</v>
      </c>
      <c r="E70" s="251" t="s">
        <v>362</v>
      </c>
      <c r="F70" s="252" t="s">
        <v>362</v>
      </c>
      <c r="G70" s="241">
        <v>0.95293720207779198</v>
      </c>
      <c r="H70" s="241">
        <v>3.0497296504278699E-2</v>
      </c>
      <c r="I70" s="251" t="s">
        <v>362</v>
      </c>
      <c r="J70" s="251" t="s">
        <v>362</v>
      </c>
    </row>
    <row r="71" spans="1:10" x14ac:dyDescent="0.2">
      <c r="A71" s="4" t="s">
        <v>294</v>
      </c>
      <c r="B71" t="s">
        <v>398</v>
      </c>
      <c r="C71" s="205">
        <v>4.3999999999999997E-2</v>
      </c>
      <c r="D71" s="195">
        <v>0.46400000000000002</v>
      </c>
      <c r="E71" s="251" t="s">
        <v>362</v>
      </c>
      <c r="F71" s="252" t="s">
        <v>362</v>
      </c>
      <c r="G71" s="241">
        <v>4.7639612551812399E-2</v>
      </c>
      <c r="H71" s="241">
        <v>0.57899313219039406</v>
      </c>
      <c r="I71" s="251" t="s">
        <v>362</v>
      </c>
      <c r="J71" s="251" t="s">
        <v>362</v>
      </c>
    </row>
    <row r="72" spans="1:10" x14ac:dyDescent="0.2">
      <c r="A72" s="4" t="s">
        <v>294</v>
      </c>
      <c r="B72" t="s">
        <v>399</v>
      </c>
      <c r="C72" s="205">
        <v>2.9000000000000001E-2</v>
      </c>
      <c r="D72" s="195">
        <v>0.371</v>
      </c>
      <c r="E72" s="251" t="s">
        <v>362</v>
      </c>
      <c r="F72" s="252" t="s">
        <v>362</v>
      </c>
      <c r="G72" s="241">
        <v>0.189256064362501</v>
      </c>
      <c r="H72" s="241">
        <v>0.55757644522920102</v>
      </c>
      <c r="I72" s="251" t="s">
        <v>362</v>
      </c>
      <c r="J72" s="251" t="s">
        <v>362</v>
      </c>
    </row>
    <row r="73" spans="1:10" x14ac:dyDescent="0.2">
      <c r="A73" s="4" t="s">
        <v>294</v>
      </c>
      <c r="B73" t="s">
        <v>400</v>
      </c>
      <c r="C73" s="205">
        <v>2.3E-2</v>
      </c>
      <c r="D73" s="195">
        <v>0.45400000000000001</v>
      </c>
      <c r="E73" s="251" t="s">
        <v>362</v>
      </c>
      <c r="F73" s="252" t="s">
        <v>362</v>
      </c>
      <c r="G73" s="241">
        <v>0.30254108560651899</v>
      </c>
      <c r="H73" s="241">
        <v>0.67844801548179101</v>
      </c>
      <c r="I73" s="251" t="s">
        <v>362</v>
      </c>
      <c r="J73" s="251" t="s">
        <v>362</v>
      </c>
    </row>
    <row r="74" spans="1:10" x14ac:dyDescent="0.2">
      <c r="A74" s="4" t="s">
        <v>294</v>
      </c>
      <c r="B74" t="s">
        <v>401</v>
      </c>
      <c r="C74" s="205">
        <v>8.9999999999999993E-3</v>
      </c>
      <c r="D74" s="195">
        <v>-0.81799999999999995</v>
      </c>
      <c r="E74" s="251" t="s">
        <v>362</v>
      </c>
      <c r="F74" s="252" t="s">
        <v>362</v>
      </c>
      <c r="G74" s="241">
        <v>0.69145942521078596</v>
      </c>
      <c r="H74" s="241">
        <v>0.26238786170693201</v>
      </c>
      <c r="I74" s="251" t="s">
        <v>362</v>
      </c>
      <c r="J74" s="251" t="s">
        <v>362</v>
      </c>
    </row>
    <row r="75" spans="1:10" x14ac:dyDescent="0.2">
      <c r="A75" s="4" t="s">
        <v>294</v>
      </c>
      <c r="B75" t="s">
        <v>402</v>
      </c>
      <c r="C75" s="205">
        <v>4.3999999999999997E-2</v>
      </c>
      <c r="D75" s="195">
        <v>-1.0900000000000001</v>
      </c>
      <c r="E75" s="251" t="s">
        <v>362</v>
      </c>
      <c r="F75" s="252" t="s">
        <v>362</v>
      </c>
      <c r="G75" s="241">
        <v>4.5822459436261301E-2</v>
      </c>
      <c r="H75" s="241">
        <v>0.10390695389824101</v>
      </c>
      <c r="I75" s="251" t="s">
        <v>362</v>
      </c>
      <c r="J75" s="251" t="s">
        <v>362</v>
      </c>
    </row>
    <row r="76" spans="1:10" x14ac:dyDescent="0.2">
      <c r="A76" s="4" t="s">
        <v>294</v>
      </c>
      <c r="B76" t="s">
        <v>403</v>
      </c>
      <c r="C76" s="205">
        <v>4.5999999999999999E-2</v>
      </c>
      <c r="D76" s="195">
        <v>-0.13200000000000001</v>
      </c>
      <c r="E76" s="251" t="s">
        <v>362</v>
      </c>
      <c r="F76" s="252" t="s">
        <v>362</v>
      </c>
      <c r="G76" s="241">
        <v>3.74678664641378E-2</v>
      </c>
      <c r="H76" s="241">
        <v>0.82148129954052596</v>
      </c>
      <c r="I76" s="251" t="s">
        <v>362</v>
      </c>
      <c r="J76" s="251" t="s">
        <v>362</v>
      </c>
    </row>
    <row r="77" spans="1:10" x14ac:dyDescent="0.2">
      <c r="A77" s="4" t="s">
        <v>294</v>
      </c>
      <c r="B77" t="s">
        <v>404</v>
      </c>
      <c r="C77" s="205">
        <v>2.1000000000000001E-2</v>
      </c>
      <c r="D77" s="195">
        <v>6.2E-2</v>
      </c>
      <c r="E77" s="251" t="s">
        <v>362</v>
      </c>
      <c r="F77" s="252" t="s">
        <v>362</v>
      </c>
      <c r="G77" s="241">
        <v>0.34448952891241802</v>
      </c>
      <c r="H77" s="241">
        <v>0.91501419215517599</v>
      </c>
      <c r="I77" s="251" t="s">
        <v>362</v>
      </c>
      <c r="J77" s="251" t="s">
        <v>362</v>
      </c>
    </row>
    <row r="78" spans="1:10" x14ac:dyDescent="0.2">
      <c r="A78" s="4" t="s">
        <v>294</v>
      </c>
      <c r="B78" t="s">
        <v>405</v>
      </c>
      <c r="C78" s="205">
        <v>6.3E-2</v>
      </c>
      <c r="D78" s="195">
        <v>-1.2130000000000001</v>
      </c>
      <c r="E78" s="253" t="s">
        <v>362</v>
      </c>
      <c r="F78" s="250">
        <v>-0.10199999999999999</v>
      </c>
      <c r="G78" s="241">
        <v>3.9921048549250802E-3</v>
      </c>
      <c r="H78" s="241">
        <v>7.9762378731278796E-3</v>
      </c>
      <c r="I78" s="241" t="s">
        <v>362</v>
      </c>
      <c r="J78" s="241">
        <v>0.92094827730500795</v>
      </c>
    </row>
    <row r="79" spans="1:10" x14ac:dyDescent="0.2">
      <c r="A79" s="4" t="s">
        <v>294</v>
      </c>
      <c r="B79" t="s">
        <v>384</v>
      </c>
      <c r="C79" s="205">
        <v>5.7000000000000002E-2</v>
      </c>
      <c r="D79" s="195">
        <v>-1.0920000000000001</v>
      </c>
      <c r="E79" s="195">
        <v>-0.214</v>
      </c>
      <c r="F79" s="250">
        <v>0.34200000000000003</v>
      </c>
      <c r="G79" s="241">
        <v>1.0451868170266901E-2</v>
      </c>
      <c r="H79" s="241">
        <v>1.6658758208313799E-2</v>
      </c>
      <c r="I79" s="241">
        <v>0.17026793807516299</v>
      </c>
      <c r="J79" s="241">
        <v>0.73609980676903297</v>
      </c>
    </row>
    <row r="80" spans="1:10" x14ac:dyDescent="0.2">
      <c r="A80" s="4" t="s">
        <v>294</v>
      </c>
      <c r="B80" t="s">
        <v>385</v>
      </c>
      <c r="C80" s="205">
        <v>7.4999999999999997E-2</v>
      </c>
      <c r="D80" s="195">
        <v>-1.2010000000000001</v>
      </c>
      <c r="E80" s="195">
        <v>-0.156</v>
      </c>
      <c r="F80" s="250">
        <v>5.1999999999999998E-2</v>
      </c>
      <c r="G80" s="241">
        <v>6.5690186230888705E-4</v>
      </c>
      <c r="H80" s="241">
        <v>8.6894615242647192E-3</v>
      </c>
      <c r="I80" s="241">
        <v>0.355954718635974</v>
      </c>
      <c r="J80" s="26">
        <v>0.95925009422733598</v>
      </c>
    </row>
    <row r="81" spans="1:10" x14ac:dyDescent="0.2">
      <c r="A81" s="4" t="s">
        <v>294</v>
      </c>
      <c r="B81" t="s">
        <v>386</v>
      </c>
      <c r="C81" s="205">
        <v>8.5999999999999993E-2</v>
      </c>
      <c r="D81" s="195">
        <v>-1.208</v>
      </c>
      <c r="E81" s="195">
        <v>-0.22600000000000001</v>
      </c>
      <c r="F81" s="250">
        <v>-1.9E-2</v>
      </c>
      <c r="G81" s="241">
        <v>8.7878672131561103E-5</v>
      </c>
      <c r="H81" s="241">
        <v>8.6528449329614301E-3</v>
      </c>
      <c r="I81" s="241">
        <v>0.140788003544707</v>
      </c>
      <c r="J81" s="26">
        <v>0.98514997175277097</v>
      </c>
    </row>
    <row r="82" spans="1:10" x14ac:dyDescent="0.2">
      <c r="A82" s="4" t="s">
        <v>294</v>
      </c>
      <c r="B82" t="s">
        <v>406</v>
      </c>
      <c r="C82" s="205">
        <v>0.1</v>
      </c>
      <c r="D82" s="195">
        <v>-1.1659999999999999</v>
      </c>
      <c r="E82" s="195">
        <v>-0.31</v>
      </c>
      <c r="F82" s="250">
        <v>-0.29399999999999998</v>
      </c>
      <c r="G82" s="241">
        <v>5.4937154147050599E-6</v>
      </c>
      <c r="H82" s="241">
        <v>1.03883864109999E-2</v>
      </c>
      <c r="I82" s="241">
        <v>5.6960303537314697E-2</v>
      </c>
      <c r="J82" s="26">
        <v>0.77583488237539899</v>
      </c>
    </row>
    <row r="83" spans="1:10" x14ac:dyDescent="0.2">
      <c r="A83" s="4" t="s">
        <v>294</v>
      </c>
      <c r="B83" t="s">
        <v>407</v>
      </c>
      <c r="C83" s="205">
        <v>7.6999999999999999E-2</v>
      </c>
      <c r="D83" s="195">
        <v>-1.282</v>
      </c>
      <c r="E83" s="195">
        <v>-0.39300000000000002</v>
      </c>
      <c r="F83" s="250">
        <v>6.0000000000000001E-3</v>
      </c>
      <c r="G83" s="241">
        <v>4.77128137042915E-4</v>
      </c>
      <c r="H83" s="241">
        <v>5.2887665421142496E-3</v>
      </c>
      <c r="I83" s="241">
        <v>1.35758752909111E-2</v>
      </c>
      <c r="J83" s="26">
        <v>0.99497316103503097</v>
      </c>
    </row>
    <row r="84" spans="1:10" x14ac:dyDescent="0.2">
      <c r="A84" s="4" t="s">
        <v>294</v>
      </c>
      <c r="B84" t="s">
        <v>408</v>
      </c>
      <c r="C84" s="205">
        <v>4.1000000000000002E-2</v>
      </c>
      <c r="D84" s="195">
        <v>-1.31</v>
      </c>
      <c r="E84" s="195">
        <v>-8.7999999999999995E-2</v>
      </c>
      <c r="F84" s="250">
        <v>-0.19400000000000001</v>
      </c>
      <c r="G84" s="241">
        <v>6.4101159874378394E-2</v>
      </c>
      <c r="H84" s="241">
        <v>4.2423540314631596E-3</v>
      </c>
      <c r="I84" s="241">
        <v>0.57611407551480698</v>
      </c>
      <c r="J84" s="26">
        <v>0.85022144233563601</v>
      </c>
    </row>
    <row r="85" spans="1:10" x14ac:dyDescent="0.2">
      <c r="A85" s="4" t="s">
        <v>294</v>
      </c>
      <c r="B85" t="s">
        <v>409</v>
      </c>
      <c r="C85" s="205">
        <v>0.108</v>
      </c>
      <c r="D85" s="195">
        <v>-1.1439999999999999</v>
      </c>
      <c r="E85" s="195">
        <v>-0.30399999999999999</v>
      </c>
      <c r="F85" s="250">
        <v>0.33200000000000002</v>
      </c>
      <c r="G85" s="241">
        <v>1.2379191362002401E-6</v>
      </c>
      <c r="H85" s="241">
        <v>1.2186080238734799E-2</v>
      </c>
      <c r="I85" s="241">
        <v>4.4971098769538198E-2</v>
      </c>
      <c r="J85" s="26">
        <v>0.74295695068937295</v>
      </c>
    </row>
    <row r="86" spans="1:10" x14ac:dyDescent="0.2">
      <c r="A86" s="4" t="s">
        <v>294</v>
      </c>
      <c r="B86" t="s">
        <v>410</v>
      </c>
      <c r="C86" s="205">
        <v>0.09</v>
      </c>
      <c r="D86" s="195">
        <v>-1.319</v>
      </c>
      <c r="E86" s="195">
        <v>-0.125</v>
      </c>
      <c r="F86" s="250">
        <v>0.105</v>
      </c>
      <c r="G86" s="241">
        <v>5.2799357378609501E-5</v>
      </c>
      <c r="H86" s="241">
        <v>3.8882950933155501E-3</v>
      </c>
      <c r="I86" s="241">
        <v>0.42091321749994398</v>
      </c>
      <c r="J86" s="26">
        <v>0.91779639638267896</v>
      </c>
    </row>
    <row r="87" spans="1:10" x14ac:dyDescent="0.2">
      <c r="A87" s="4" t="s">
        <v>294</v>
      </c>
      <c r="B87" t="s">
        <v>411</v>
      </c>
      <c r="C87" s="205">
        <v>8.3000000000000004E-2</v>
      </c>
      <c r="D87" s="195">
        <v>-1.0940000000000001</v>
      </c>
      <c r="E87" s="195">
        <v>1E-3</v>
      </c>
      <c r="F87" s="250">
        <v>-6.9000000000000006E-2</v>
      </c>
      <c r="G87" s="241">
        <v>1.9120149409109101E-4</v>
      </c>
      <c r="H87" s="241">
        <v>1.71285951845867E-2</v>
      </c>
      <c r="I87" s="241">
        <v>0.99718282606702602</v>
      </c>
      <c r="J87" s="26">
        <v>0.94561813144026596</v>
      </c>
    </row>
    <row r="88" spans="1:10" x14ac:dyDescent="0.2">
      <c r="A88" s="4" t="s">
        <v>294</v>
      </c>
      <c r="B88" t="s">
        <v>412</v>
      </c>
      <c r="C88" s="205">
        <v>9.1999999999999998E-2</v>
      </c>
      <c r="D88" s="195">
        <v>-1.196</v>
      </c>
      <c r="E88" s="195">
        <v>-0.29499999999999998</v>
      </c>
      <c r="F88" s="250">
        <v>0.54</v>
      </c>
      <c r="G88" s="241">
        <v>3.9078962333006001E-5</v>
      </c>
      <c r="H88" s="241">
        <v>9.0838955845226697E-3</v>
      </c>
      <c r="I88" s="241">
        <v>5.3957582627545297E-2</v>
      </c>
      <c r="J88" s="26">
        <v>0.59707744702380305</v>
      </c>
    </row>
    <row r="89" spans="1:10" x14ac:dyDescent="0.2">
      <c r="A89" s="4" t="s">
        <v>294</v>
      </c>
      <c r="B89" t="s">
        <v>387</v>
      </c>
      <c r="C89" s="205">
        <v>9.7000000000000003E-2</v>
      </c>
      <c r="D89" s="195">
        <v>-1.304</v>
      </c>
      <c r="E89" s="195">
        <v>-1.6E-2</v>
      </c>
      <c r="F89" s="250">
        <v>0.1</v>
      </c>
      <c r="G89" s="241">
        <v>1.26885795699872E-5</v>
      </c>
      <c r="H89" s="241">
        <v>4.3120141322286198E-3</v>
      </c>
      <c r="I89" s="241">
        <v>0.91988114328156501</v>
      </c>
      <c r="J89" s="26">
        <v>0.92239305871398403</v>
      </c>
    </row>
    <row r="90" spans="1:10" x14ac:dyDescent="0.2">
      <c r="A90" s="4" t="s">
        <v>294</v>
      </c>
      <c r="B90" t="s">
        <v>413</v>
      </c>
      <c r="C90" s="205">
        <v>2.9000000000000001E-2</v>
      </c>
      <c r="D90" s="195">
        <v>-1.1060000000000001</v>
      </c>
      <c r="E90" s="195">
        <v>-0.14399999999999999</v>
      </c>
      <c r="F90" s="250">
        <v>0.48499999999999999</v>
      </c>
      <c r="G90" s="241">
        <v>0.19464760697668099</v>
      </c>
      <c r="H90" s="241">
        <v>1.53634738641073E-2</v>
      </c>
      <c r="I90" s="241">
        <v>0.34725239170920202</v>
      </c>
      <c r="J90" s="26">
        <v>0.63254780068636296</v>
      </c>
    </row>
    <row r="91" spans="1:10" x14ac:dyDescent="0.2">
      <c r="A91" s="4" t="s">
        <v>294</v>
      </c>
      <c r="B91" t="s">
        <v>414</v>
      </c>
      <c r="C91" s="205">
        <v>0.1</v>
      </c>
      <c r="D91" s="195">
        <v>-1.167</v>
      </c>
      <c r="E91" s="195">
        <v>-0.26300000000000001</v>
      </c>
      <c r="F91" s="250">
        <v>1.7999999999999999E-2</v>
      </c>
      <c r="G91" s="241">
        <v>7.58669019843291E-6</v>
      </c>
      <c r="H91" s="241">
        <v>1.0551517048564401E-2</v>
      </c>
      <c r="I91" s="241">
        <v>7.6320078549488607E-2</v>
      </c>
      <c r="J91" s="26">
        <v>0.98545641502915704</v>
      </c>
    </row>
    <row r="92" spans="1:10" x14ac:dyDescent="0.2">
      <c r="A92" s="4" t="s">
        <v>294</v>
      </c>
      <c r="B92" t="s">
        <v>415</v>
      </c>
      <c r="C92" s="205">
        <v>7.3999999999999996E-2</v>
      </c>
      <c r="D92" s="195">
        <v>-1.1759999999999999</v>
      </c>
      <c r="E92" s="195">
        <v>-0.06</v>
      </c>
      <c r="F92" s="250">
        <v>0.16300000000000001</v>
      </c>
      <c r="G92" s="241">
        <v>8.7718308109375196E-4</v>
      </c>
      <c r="H92" s="241">
        <v>1.00283076310004E-2</v>
      </c>
      <c r="I92" s="241">
        <v>0.69921363497196198</v>
      </c>
      <c r="J92" s="26">
        <v>0.87203376854617698</v>
      </c>
    </row>
    <row r="93" spans="1:10" x14ac:dyDescent="0.2">
      <c r="A93" s="4" t="s">
        <v>294</v>
      </c>
      <c r="B93" t="s">
        <v>416</v>
      </c>
      <c r="C93" s="205">
        <v>0.09</v>
      </c>
      <c r="D93" s="195">
        <v>-1.101</v>
      </c>
      <c r="E93" s="195">
        <v>-0.114</v>
      </c>
      <c r="F93" s="250">
        <v>0.45900000000000002</v>
      </c>
      <c r="G93" s="241">
        <v>5.10002607110547E-5</v>
      </c>
      <c r="H93" s="241">
        <v>1.57390939283551E-2</v>
      </c>
      <c r="I93" s="241">
        <v>0.47944592552293502</v>
      </c>
      <c r="J93" s="26">
        <v>0.65059601143822499</v>
      </c>
    </row>
    <row r="94" spans="1:10" x14ac:dyDescent="0.2">
      <c r="A94" s="4" t="s">
        <v>294</v>
      </c>
      <c r="B94" t="s">
        <v>417</v>
      </c>
      <c r="C94" s="205">
        <v>3.3000000000000002E-2</v>
      </c>
      <c r="D94" s="195">
        <v>-1.02</v>
      </c>
      <c r="E94" s="195">
        <v>-9.4E-2</v>
      </c>
      <c r="F94" s="250">
        <v>0.41799999999999998</v>
      </c>
      <c r="G94" s="241">
        <v>0.133106824787696</v>
      </c>
      <c r="H94" s="241">
        <v>2.59491317662266E-2</v>
      </c>
      <c r="I94" s="241">
        <v>0.57611259784663305</v>
      </c>
      <c r="J94" s="26">
        <v>0.68160795831785503</v>
      </c>
    </row>
    <row r="95" spans="1:10" x14ac:dyDescent="0.2">
      <c r="A95" s="4" t="s">
        <v>294</v>
      </c>
      <c r="B95" t="s">
        <v>418</v>
      </c>
      <c r="C95" s="205">
        <v>7.8E-2</v>
      </c>
      <c r="D95" s="195">
        <v>-1.212</v>
      </c>
      <c r="E95" s="195">
        <v>-0.217</v>
      </c>
      <c r="F95" s="250">
        <v>5.3999999999999999E-2</v>
      </c>
      <c r="G95" s="241">
        <v>4.20368456716548E-4</v>
      </c>
      <c r="H95" s="241">
        <v>7.9371390458407402E-3</v>
      </c>
      <c r="I95" s="241">
        <v>0.15575525190491801</v>
      </c>
      <c r="J95" s="26">
        <v>0.95754472208469898</v>
      </c>
    </row>
    <row r="96" spans="1:10" x14ac:dyDescent="0.2">
      <c r="A96" s="4" t="s">
        <v>294</v>
      </c>
      <c r="B96" t="s">
        <v>419</v>
      </c>
      <c r="C96" s="205">
        <v>9.2999999999999999E-2</v>
      </c>
      <c r="D96" s="195">
        <v>-1.2669999999999999</v>
      </c>
      <c r="E96" s="195">
        <v>-0.216</v>
      </c>
      <c r="F96" s="250">
        <v>-7.4999999999999997E-2</v>
      </c>
      <c r="G96" s="241">
        <v>2.7621745390988101E-5</v>
      </c>
      <c r="H96" s="241">
        <v>5.5721689756843204E-3</v>
      </c>
      <c r="I96" s="241">
        <v>0.154400393035277</v>
      </c>
      <c r="J96" s="26">
        <v>0.942373511466713</v>
      </c>
    </row>
    <row r="97" spans="1:10" x14ac:dyDescent="0.2">
      <c r="A97" s="4" t="s">
        <v>294</v>
      </c>
      <c r="B97" t="s">
        <v>420</v>
      </c>
      <c r="C97" s="205">
        <v>0.113</v>
      </c>
      <c r="D97" s="195">
        <v>-1.0409999999999999</v>
      </c>
      <c r="E97" s="195">
        <v>-0.109</v>
      </c>
      <c r="F97" s="250">
        <v>0.21199999999999999</v>
      </c>
      <c r="G97" s="241">
        <v>3.75639785471979E-7</v>
      </c>
      <c r="H97" s="241">
        <v>2.26579583163809E-2</v>
      </c>
      <c r="I97" s="241">
        <v>0.48300494296403901</v>
      </c>
      <c r="J97" s="26">
        <v>0.83462559690443505</v>
      </c>
    </row>
    <row r="98" spans="1:10" x14ac:dyDescent="0.2">
      <c r="A98" s="4" t="s">
        <v>294</v>
      </c>
      <c r="B98" t="s">
        <v>421</v>
      </c>
      <c r="C98" s="205">
        <v>0.06</v>
      </c>
      <c r="D98" s="195">
        <v>-1.083</v>
      </c>
      <c r="E98" s="195">
        <v>-0.115</v>
      </c>
      <c r="F98" s="250">
        <v>0.187</v>
      </c>
      <c r="G98" s="241">
        <v>6.5864072974333504E-3</v>
      </c>
      <c r="H98" s="241">
        <v>1.8591578160988699E-2</v>
      </c>
      <c r="I98" s="241">
        <v>0.476260913560836</v>
      </c>
      <c r="J98" s="26">
        <v>0.85470382048877702</v>
      </c>
    </row>
    <row r="99" spans="1:10" x14ac:dyDescent="0.2">
      <c r="A99" s="4" t="s">
        <v>294</v>
      </c>
      <c r="B99" t="s">
        <v>422</v>
      </c>
      <c r="C99" s="205">
        <v>3.6999999999999998E-2</v>
      </c>
      <c r="D99" s="195">
        <v>-1.014</v>
      </c>
      <c r="E99" s="195">
        <v>-0.27700000000000002</v>
      </c>
      <c r="F99" s="250">
        <v>6.3E-2</v>
      </c>
      <c r="G99" s="241">
        <v>9.7603176323732194E-2</v>
      </c>
      <c r="H99" s="241">
        <v>2.7395540286742199E-2</v>
      </c>
      <c r="I99" s="241">
        <v>8.0141594035851499E-2</v>
      </c>
      <c r="J99" s="26">
        <v>0.95127851847914302</v>
      </c>
    </row>
    <row r="100" spans="1:10" x14ac:dyDescent="0.2">
      <c r="A100" s="4" t="s">
        <v>294</v>
      </c>
      <c r="B100" t="s">
        <v>388</v>
      </c>
      <c r="C100" s="205">
        <v>7.1999999999999995E-2</v>
      </c>
      <c r="D100" s="195">
        <v>-1.1379999999999999</v>
      </c>
      <c r="E100" s="195">
        <v>-0.14499999999999999</v>
      </c>
      <c r="F100" s="250">
        <v>0.19800000000000001</v>
      </c>
      <c r="G100" s="241">
        <v>1.1465309617826999E-3</v>
      </c>
      <c r="H100" s="241">
        <v>1.2824486825178401E-2</v>
      </c>
      <c r="I100" s="241">
        <v>0.35494286844988099</v>
      </c>
      <c r="J100" s="26">
        <v>0.84603455671823402</v>
      </c>
    </row>
    <row r="101" spans="1:10" x14ac:dyDescent="0.2">
      <c r="A101" s="4" t="s">
        <v>294</v>
      </c>
      <c r="B101" t="s">
        <v>423</v>
      </c>
      <c r="C101" s="205">
        <v>6.5000000000000002E-2</v>
      </c>
      <c r="D101" s="195">
        <v>-1.1990000000000001</v>
      </c>
      <c r="E101" s="195">
        <v>-0.39800000000000002</v>
      </c>
      <c r="F101" s="250">
        <v>0.38300000000000001</v>
      </c>
      <c r="G101" s="241">
        <v>3.3639148837342498E-3</v>
      </c>
      <c r="H101" s="241">
        <v>8.7368379278753103E-3</v>
      </c>
      <c r="I101" s="241">
        <v>1.13847475476903E-2</v>
      </c>
      <c r="J101" s="26">
        <v>0.70962332545059004</v>
      </c>
    </row>
    <row r="102" spans="1:10" x14ac:dyDescent="0.2">
      <c r="A102" s="4" t="s">
        <v>294</v>
      </c>
      <c r="B102" t="s">
        <v>424</v>
      </c>
      <c r="C102" s="205">
        <v>0.06</v>
      </c>
      <c r="D102" s="195">
        <v>-1.145</v>
      </c>
      <c r="E102" s="195">
        <v>-1.7000000000000001E-2</v>
      </c>
      <c r="F102" s="250">
        <v>0.442</v>
      </c>
      <c r="G102" s="241">
        <v>6.4402717837136296E-3</v>
      </c>
      <c r="H102" s="241">
        <v>1.22222321387776E-2</v>
      </c>
      <c r="I102" s="241">
        <v>0.91572926173605695</v>
      </c>
      <c r="J102" s="26">
        <v>0.66454205602680305</v>
      </c>
    </row>
    <row r="103" spans="1:10" x14ac:dyDescent="0.2">
      <c r="A103" s="4" t="s">
        <v>294</v>
      </c>
      <c r="B103" t="s">
        <v>425</v>
      </c>
      <c r="C103" s="205">
        <v>0.13</v>
      </c>
      <c r="D103" s="195">
        <v>-1.2330000000000001</v>
      </c>
      <c r="E103" s="195">
        <v>-0.17499999999999999</v>
      </c>
      <c r="F103" s="250">
        <v>0.32400000000000001</v>
      </c>
      <c r="G103" s="241">
        <v>4.1519757976968002E-9</v>
      </c>
      <c r="H103" s="241">
        <v>7.0313410579263703E-3</v>
      </c>
      <c r="I103" s="241">
        <v>0.26311447427439499</v>
      </c>
      <c r="J103" s="26">
        <v>0.75296836364252295</v>
      </c>
    </row>
    <row r="104" spans="1:10" x14ac:dyDescent="0.2">
      <c r="A104" s="4" t="s">
        <v>294</v>
      </c>
      <c r="B104" t="s">
        <v>426</v>
      </c>
      <c r="C104" s="205">
        <v>8.3000000000000004E-2</v>
      </c>
      <c r="D104" s="195">
        <v>-0.98699999999999999</v>
      </c>
      <c r="E104" s="195">
        <v>-0.21299999999999999</v>
      </c>
      <c r="F104" s="250">
        <v>0.14199999999999999</v>
      </c>
      <c r="G104" s="241">
        <v>1.8585852166730599E-4</v>
      </c>
      <c r="H104" s="241">
        <v>3.2133237684790802E-2</v>
      </c>
      <c r="I104" s="241">
        <v>0.16159272261874699</v>
      </c>
      <c r="J104" s="26">
        <v>0.88899762754100498</v>
      </c>
    </row>
    <row r="105" spans="1:10" x14ac:dyDescent="0.2">
      <c r="A105" s="4" t="s">
        <v>294</v>
      </c>
      <c r="B105" t="s">
        <v>427</v>
      </c>
      <c r="C105" s="205">
        <v>0.14199999999999999</v>
      </c>
      <c r="D105" s="195">
        <v>-1.115</v>
      </c>
      <c r="E105" s="195">
        <v>-0.159</v>
      </c>
      <c r="F105" s="250">
        <v>0.26300000000000001</v>
      </c>
      <c r="G105" s="241">
        <v>1.3895348144652699E-10</v>
      </c>
      <c r="H105" s="241">
        <v>1.52331990454881E-2</v>
      </c>
      <c r="I105" s="241">
        <v>0.34216940404824098</v>
      </c>
      <c r="J105" s="26">
        <v>0.79662819853585698</v>
      </c>
    </row>
    <row r="106" spans="1:10" x14ac:dyDescent="0.2">
      <c r="A106" s="4" t="s">
        <v>294</v>
      </c>
      <c r="B106" t="s">
        <v>428</v>
      </c>
      <c r="C106" s="205">
        <v>-0.02</v>
      </c>
      <c r="D106" s="195">
        <v>-1.2390000000000001</v>
      </c>
      <c r="E106" s="195">
        <v>-0.46300000000000002</v>
      </c>
      <c r="F106" s="250">
        <v>0.30599999999999999</v>
      </c>
      <c r="G106" s="241">
        <v>0.36729247203056398</v>
      </c>
      <c r="H106" s="241">
        <v>6.4996412265234896E-3</v>
      </c>
      <c r="I106" s="241">
        <v>2.3222223484182002E-3</v>
      </c>
      <c r="J106" s="26">
        <v>0.76350894185051499</v>
      </c>
    </row>
    <row r="107" spans="1:10" x14ac:dyDescent="0.2">
      <c r="A107" s="4" t="s">
        <v>294</v>
      </c>
      <c r="B107" t="s">
        <v>429</v>
      </c>
      <c r="C107" s="205">
        <v>9.1999999999999998E-2</v>
      </c>
      <c r="D107" s="195">
        <v>-1.125</v>
      </c>
      <c r="E107" s="195">
        <v>-0.19700000000000001</v>
      </c>
      <c r="F107" s="250">
        <v>0.70199999999999996</v>
      </c>
      <c r="G107" s="241">
        <v>3.4647988365677999E-5</v>
      </c>
      <c r="H107" s="241">
        <v>1.3988019336632299E-2</v>
      </c>
      <c r="I107" s="241">
        <v>0.230048396087181</v>
      </c>
      <c r="J107" s="26">
        <v>0.49144106413289601</v>
      </c>
    </row>
    <row r="108" spans="1:10" x14ac:dyDescent="0.2">
      <c r="A108" s="4" t="s">
        <v>294</v>
      </c>
      <c r="B108" t="s">
        <v>430</v>
      </c>
      <c r="C108" s="205">
        <v>5.1999999999999998E-2</v>
      </c>
      <c r="D108" s="195">
        <v>-1.2250000000000001</v>
      </c>
      <c r="E108" s="195">
        <v>-0.247</v>
      </c>
      <c r="F108" s="250">
        <v>0.18</v>
      </c>
      <c r="G108" s="241">
        <v>1.8305432553977E-2</v>
      </c>
      <c r="H108" s="241">
        <v>7.3333489944891004E-3</v>
      </c>
      <c r="I108" s="241">
        <v>0.1108297240837</v>
      </c>
      <c r="J108" s="26">
        <v>0.86006644020194101</v>
      </c>
    </row>
    <row r="109" spans="1:10" x14ac:dyDescent="0.2">
      <c r="A109" s="4" t="s">
        <v>294</v>
      </c>
      <c r="B109" t="s">
        <v>431</v>
      </c>
      <c r="C109" s="205">
        <v>4.4999999999999998E-2</v>
      </c>
      <c r="D109" s="195">
        <v>-1.2150000000000001</v>
      </c>
      <c r="E109" s="195">
        <v>-0.21299999999999999</v>
      </c>
      <c r="F109" s="250">
        <v>-0.19800000000000001</v>
      </c>
      <c r="G109" s="241">
        <v>4.4988621932031903E-2</v>
      </c>
      <c r="H109" s="241">
        <v>7.7383634922121598E-3</v>
      </c>
      <c r="I109" s="241">
        <v>0.18151314384456799</v>
      </c>
      <c r="J109" s="26">
        <v>0.84613342465726604</v>
      </c>
    </row>
    <row r="110" spans="1:10" x14ac:dyDescent="0.2">
      <c r="A110" s="4" t="s">
        <v>294</v>
      </c>
      <c r="B110" t="s">
        <v>432</v>
      </c>
      <c r="C110" s="205">
        <v>7.0999999999999994E-2</v>
      </c>
      <c r="D110" s="195">
        <v>-1.1739999999999999</v>
      </c>
      <c r="E110" s="195">
        <v>1E-3</v>
      </c>
      <c r="F110" s="250">
        <v>0.23599999999999999</v>
      </c>
      <c r="G110" s="241">
        <v>1.38983897700052E-3</v>
      </c>
      <c r="H110" s="241">
        <v>1.0582536196980699E-2</v>
      </c>
      <c r="I110" s="241">
        <v>0.995359411090871</v>
      </c>
      <c r="J110" s="26">
        <v>0.81650929239385095</v>
      </c>
    </row>
    <row r="111" spans="1:10" x14ac:dyDescent="0.2">
      <c r="A111" s="4" t="s">
        <v>294</v>
      </c>
      <c r="B111" t="s">
        <v>389</v>
      </c>
      <c r="C111" s="205">
        <v>7.3999999999999996E-2</v>
      </c>
      <c r="D111" s="195">
        <v>-1.204</v>
      </c>
      <c r="E111" s="195">
        <v>-0.34300000000000003</v>
      </c>
      <c r="F111" s="250">
        <v>0.19500000000000001</v>
      </c>
      <c r="G111" s="241">
        <v>8.3917135003175E-4</v>
      </c>
      <c r="H111" s="241">
        <v>8.51461474248341E-3</v>
      </c>
      <c r="I111" s="241">
        <v>2.62427353840319E-2</v>
      </c>
      <c r="J111" s="26">
        <v>0.84824002884753602</v>
      </c>
    </row>
    <row r="112" spans="1:10" x14ac:dyDescent="0.2">
      <c r="A112" s="4" t="s">
        <v>294</v>
      </c>
      <c r="B112" t="s">
        <v>433</v>
      </c>
      <c r="C112" s="205">
        <v>6.2E-2</v>
      </c>
      <c r="D112" s="195">
        <v>-1.2110000000000001</v>
      </c>
      <c r="E112" s="195">
        <v>-0.186</v>
      </c>
      <c r="F112" s="250">
        <v>0.19</v>
      </c>
      <c r="G112" s="241">
        <v>4.9775336304780796E-3</v>
      </c>
      <c r="H112" s="241">
        <v>8.1736364885265193E-3</v>
      </c>
      <c r="I112" s="241">
        <v>0.24804563694555001</v>
      </c>
      <c r="J112" s="26">
        <v>0.85281008573383199</v>
      </c>
    </row>
    <row r="113" spans="1:10" x14ac:dyDescent="0.2">
      <c r="A113" s="4" t="s">
        <v>294</v>
      </c>
      <c r="B113" t="s">
        <v>434</v>
      </c>
      <c r="C113" s="205">
        <v>0.114</v>
      </c>
      <c r="D113" s="195">
        <v>-1.2929999999999999</v>
      </c>
      <c r="E113" s="195">
        <v>-0.05</v>
      </c>
      <c r="F113" s="250">
        <v>0.34799999999999998</v>
      </c>
      <c r="G113" s="241">
        <v>3.0929668357911E-7</v>
      </c>
      <c r="H113" s="241">
        <v>4.6958087641528297E-3</v>
      </c>
      <c r="I113" s="241">
        <v>0.74423118691138701</v>
      </c>
      <c r="J113" s="26">
        <v>0.73145777477182505</v>
      </c>
    </row>
    <row r="114" spans="1:10" x14ac:dyDescent="0.2">
      <c r="A114" s="4" t="s">
        <v>294</v>
      </c>
      <c r="B114" t="s">
        <v>435</v>
      </c>
      <c r="C114" s="205">
        <v>0.127</v>
      </c>
      <c r="D114" s="195">
        <v>-1.002</v>
      </c>
      <c r="E114" s="195">
        <v>-0.05</v>
      </c>
      <c r="F114" s="250">
        <v>0.39100000000000001</v>
      </c>
      <c r="G114" s="241">
        <v>1.1917009724938299E-8</v>
      </c>
      <c r="H114" s="241">
        <v>2.83397078164194E-2</v>
      </c>
      <c r="I114" s="241">
        <v>0.75483289860635905</v>
      </c>
      <c r="J114" s="26">
        <v>0.69941440505526498</v>
      </c>
    </row>
    <row r="115" spans="1:10" x14ac:dyDescent="0.2">
      <c r="A115" s="4" t="s">
        <v>294</v>
      </c>
      <c r="B115" t="s">
        <v>436</v>
      </c>
      <c r="C115" s="205">
        <v>0.107</v>
      </c>
      <c r="D115" s="195">
        <v>-1.3360000000000001</v>
      </c>
      <c r="E115" s="195">
        <v>-0.22800000000000001</v>
      </c>
      <c r="F115" s="250">
        <v>0.253</v>
      </c>
      <c r="G115" s="241">
        <v>1.34551740584277E-6</v>
      </c>
      <c r="H115" s="241">
        <v>3.6185752547737999E-3</v>
      </c>
      <c r="I115" s="241">
        <v>0.12849962304224399</v>
      </c>
      <c r="J115" s="26">
        <v>0.80640005884866395</v>
      </c>
    </row>
    <row r="116" spans="1:10" x14ac:dyDescent="0.2">
      <c r="A116" s="4" t="s">
        <v>294</v>
      </c>
      <c r="B116" t="s">
        <v>437</v>
      </c>
      <c r="C116" s="205">
        <v>6.6000000000000003E-2</v>
      </c>
      <c r="D116" s="195">
        <v>-1.1859999999999999</v>
      </c>
      <c r="E116" s="195">
        <v>-0.32500000000000001</v>
      </c>
      <c r="F116" s="250">
        <v>5.1999999999999998E-2</v>
      </c>
      <c r="G116" s="241">
        <v>2.8432192335504799E-3</v>
      </c>
      <c r="H116" s="241">
        <v>9.7006904295780603E-3</v>
      </c>
      <c r="I116" s="241">
        <v>3.1416364640086597E-2</v>
      </c>
      <c r="J116" s="26">
        <v>0.95971984373901198</v>
      </c>
    </row>
    <row r="117" spans="1:10" x14ac:dyDescent="0.2">
      <c r="A117" s="4" t="s">
        <v>294</v>
      </c>
      <c r="B117" t="s">
        <v>438</v>
      </c>
      <c r="C117" s="205">
        <v>7.0000000000000007E-2</v>
      </c>
      <c r="D117" s="195">
        <v>-1.214</v>
      </c>
      <c r="E117" s="195">
        <v>-0.27</v>
      </c>
      <c r="F117" s="250">
        <v>0.20200000000000001</v>
      </c>
      <c r="G117" s="241">
        <v>1.6745190701662801E-3</v>
      </c>
      <c r="H117" s="241">
        <v>7.7927231028138699E-3</v>
      </c>
      <c r="I117" s="241">
        <v>7.7786144770901594E-2</v>
      </c>
      <c r="J117" s="26">
        <v>0.84307245628885397</v>
      </c>
    </row>
    <row r="118" spans="1:10" x14ac:dyDescent="0.2">
      <c r="A118" s="4" t="s">
        <v>294</v>
      </c>
      <c r="B118" t="s">
        <v>439</v>
      </c>
      <c r="C118" s="205">
        <v>0.09</v>
      </c>
      <c r="D118" s="195">
        <v>-1.085</v>
      </c>
      <c r="E118" s="195">
        <v>4.2999999999999997E-2</v>
      </c>
      <c r="F118" s="250">
        <v>0.107</v>
      </c>
      <c r="G118" s="241">
        <v>5.0631734186576101E-5</v>
      </c>
      <c r="H118" s="241">
        <v>1.7770701977131698E-2</v>
      </c>
      <c r="I118" s="241">
        <v>0.77226622559409597</v>
      </c>
      <c r="J118" s="26">
        <v>0.91615963596456096</v>
      </c>
    </row>
    <row r="119" spans="1:10" x14ac:dyDescent="0.2">
      <c r="A119" s="4" t="s">
        <v>294</v>
      </c>
      <c r="B119" t="s">
        <v>440</v>
      </c>
      <c r="C119" s="205">
        <v>0.10199999999999999</v>
      </c>
      <c r="D119" s="195">
        <v>-1.302</v>
      </c>
      <c r="E119" s="195">
        <v>-0.23100000000000001</v>
      </c>
      <c r="F119" s="250">
        <v>0.32200000000000001</v>
      </c>
      <c r="G119" s="241">
        <v>4.2204756112046104E-6</v>
      </c>
      <c r="H119" s="241">
        <v>4.3399866186456301E-3</v>
      </c>
      <c r="I119" s="241">
        <v>0.15063773524383101</v>
      </c>
      <c r="J119" s="26">
        <v>0.75245139087759205</v>
      </c>
    </row>
    <row r="120" spans="1:10" x14ac:dyDescent="0.2">
      <c r="A120" s="4" t="s">
        <v>294</v>
      </c>
      <c r="B120" t="s">
        <v>441</v>
      </c>
      <c r="C120" s="205">
        <v>0.10100000000000001</v>
      </c>
      <c r="D120" s="195">
        <v>-1.1279999999999999</v>
      </c>
      <c r="E120" s="195">
        <v>-0.153</v>
      </c>
      <c r="F120" s="250">
        <v>0.35299999999999998</v>
      </c>
      <c r="G120" s="241">
        <v>5.2811085059157502E-6</v>
      </c>
      <c r="H120" s="241">
        <v>1.3591462172618401E-2</v>
      </c>
      <c r="I120" s="241">
        <v>0.34183744292339502</v>
      </c>
      <c r="J120" s="26">
        <v>0.73061822112358499</v>
      </c>
    </row>
    <row r="121" spans="1:10" x14ac:dyDescent="0.2">
      <c r="A121" s="4" t="s">
        <v>294</v>
      </c>
      <c r="B121" t="s">
        <v>442</v>
      </c>
      <c r="C121" s="205">
        <v>7.0999999999999994E-2</v>
      </c>
      <c r="D121" s="195">
        <v>-1.1519999999999999</v>
      </c>
      <c r="E121" s="195">
        <v>-0.16800000000000001</v>
      </c>
      <c r="F121" s="250">
        <v>0.35599999999999998</v>
      </c>
      <c r="G121" s="241">
        <v>1.3909848580141201E-3</v>
      </c>
      <c r="H121" s="241">
        <v>1.1601014317641999E-2</v>
      </c>
      <c r="I121" s="241">
        <v>0.27674542606025698</v>
      </c>
      <c r="J121" s="26">
        <v>0.72638332588079302</v>
      </c>
    </row>
    <row r="122" spans="1:10" x14ac:dyDescent="0.2">
      <c r="A122" s="4" t="s">
        <v>294</v>
      </c>
      <c r="B122" t="s">
        <v>390</v>
      </c>
      <c r="C122" s="205">
        <v>7.8E-2</v>
      </c>
      <c r="D122" s="195">
        <v>-1.0369999999999999</v>
      </c>
      <c r="E122" s="195">
        <v>1.7000000000000001E-2</v>
      </c>
      <c r="F122" s="250">
        <v>0.16200000000000001</v>
      </c>
      <c r="G122" s="241">
        <v>4.5902561146046099E-4</v>
      </c>
      <c r="H122" s="241">
        <v>2.2951861968543E-2</v>
      </c>
      <c r="I122" s="241">
        <v>0.91462952866092195</v>
      </c>
      <c r="J122" s="26">
        <v>0.87381789162847501</v>
      </c>
    </row>
    <row r="123" spans="1:10" x14ac:dyDescent="0.2">
      <c r="A123" s="4" t="s">
        <v>294</v>
      </c>
      <c r="B123" t="s">
        <v>443</v>
      </c>
      <c r="C123" s="205">
        <v>0.111</v>
      </c>
      <c r="D123" s="195">
        <v>-1.121</v>
      </c>
      <c r="E123" s="195">
        <v>-0.29799999999999999</v>
      </c>
      <c r="F123" s="250">
        <v>0.29499999999999998</v>
      </c>
      <c r="G123" s="241">
        <v>5.2696346845387703E-7</v>
      </c>
      <c r="H123" s="241">
        <v>1.3886127816308E-2</v>
      </c>
      <c r="I123" s="241">
        <v>5.7416620335739597E-2</v>
      </c>
      <c r="J123" s="26">
        <v>0.77212370781205997</v>
      </c>
    </row>
    <row r="124" spans="1:10" x14ac:dyDescent="0.2">
      <c r="A124" s="4" t="s">
        <v>294</v>
      </c>
      <c r="B124" t="s">
        <v>444</v>
      </c>
      <c r="C124" s="205">
        <v>7.0999999999999994E-2</v>
      </c>
      <c r="D124" s="195">
        <v>-1.204</v>
      </c>
      <c r="E124" s="195">
        <v>-4.8000000000000001E-2</v>
      </c>
      <c r="F124" s="250">
        <v>-2.1000000000000001E-2</v>
      </c>
      <c r="G124" s="241">
        <v>1.43551240736815E-3</v>
      </c>
      <c r="H124" s="241">
        <v>8.7750917778910698E-3</v>
      </c>
      <c r="I124" s="241">
        <v>0.77186302091793701</v>
      </c>
      <c r="J124" s="26">
        <v>0.98377590417521898</v>
      </c>
    </row>
    <row r="125" spans="1:10" x14ac:dyDescent="0.2">
      <c r="A125" s="4" t="s">
        <v>294</v>
      </c>
      <c r="B125" t="s">
        <v>445</v>
      </c>
      <c r="C125" s="205">
        <v>6.6000000000000003E-2</v>
      </c>
      <c r="D125" s="195">
        <v>-1.23</v>
      </c>
      <c r="E125" s="195">
        <v>-0.26500000000000001</v>
      </c>
      <c r="F125" s="250">
        <v>0.13900000000000001</v>
      </c>
      <c r="G125" s="241">
        <v>3.28375584605212E-3</v>
      </c>
      <c r="H125" s="241">
        <v>6.9101155550465899E-3</v>
      </c>
      <c r="I125" s="241">
        <v>8.4018143532626599E-2</v>
      </c>
      <c r="J125" s="26">
        <v>0.89121338262000704</v>
      </c>
    </row>
    <row r="126" spans="1:10" x14ac:dyDescent="0.2">
      <c r="A126" s="4" t="s">
        <v>294</v>
      </c>
      <c r="B126" t="s">
        <v>446</v>
      </c>
      <c r="C126" s="205">
        <v>6.2E-2</v>
      </c>
      <c r="D126" s="195">
        <v>-1.3029999999999999</v>
      </c>
      <c r="E126" s="195">
        <v>-0.17499999999999999</v>
      </c>
      <c r="F126" s="250">
        <v>0.191</v>
      </c>
      <c r="G126" s="241">
        <v>5.37329192596828E-3</v>
      </c>
      <c r="H126" s="241">
        <v>4.4190173613594596E-3</v>
      </c>
      <c r="I126" s="241">
        <v>0.28558980538572898</v>
      </c>
      <c r="J126" s="26">
        <v>0.85207456943563298</v>
      </c>
    </row>
    <row r="127" spans="1:10" x14ac:dyDescent="0.2">
      <c r="A127" s="4" t="s">
        <v>294</v>
      </c>
      <c r="B127" t="s">
        <v>447</v>
      </c>
      <c r="C127" s="205">
        <v>7.0999999999999994E-2</v>
      </c>
      <c r="D127" s="195">
        <v>-1.0760000000000001</v>
      </c>
      <c r="E127" s="195">
        <v>-0.20799999999999999</v>
      </c>
      <c r="F127" s="250">
        <v>0.28299999999999997</v>
      </c>
      <c r="G127" s="241">
        <v>1.2770224338609099E-3</v>
      </c>
      <c r="H127" s="241">
        <v>1.85650486795884E-2</v>
      </c>
      <c r="I127" s="241">
        <v>0.18476649275754001</v>
      </c>
      <c r="J127" s="26">
        <v>0.780913416816303</v>
      </c>
    </row>
    <row r="128" spans="1:10" x14ac:dyDescent="0.2">
      <c r="A128" s="4" t="s">
        <v>294</v>
      </c>
      <c r="B128" t="s">
        <v>448</v>
      </c>
      <c r="C128" s="205">
        <v>1.2999999999999999E-2</v>
      </c>
      <c r="D128" s="195">
        <v>-1.1479999999999999</v>
      </c>
      <c r="E128" s="195">
        <v>-0.24</v>
      </c>
      <c r="F128" s="250">
        <v>-0.34200000000000003</v>
      </c>
      <c r="G128" s="241">
        <v>0.55994539311585101</v>
      </c>
      <c r="H128" s="241">
        <v>1.1827712525172399E-2</v>
      </c>
      <c r="I128" s="241">
        <v>0.14026394022049599</v>
      </c>
      <c r="J128" s="26">
        <v>0.737801833434091</v>
      </c>
    </row>
    <row r="129" spans="1:10" x14ac:dyDescent="0.2">
      <c r="A129" s="4" t="s">
        <v>294</v>
      </c>
      <c r="B129" t="s">
        <v>449</v>
      </c>
      <c r="C129" s="205">
        <v>0.04</v>
      </c>
      <c r="D129" s="195">
        <v>-1.0760000000000001</v>
      </c>
      <c r="E129" s="195">
        <v>-0.161</v>
      </c>
      <c r="F129" s="250">
        <v>-0.01</v>
      </c>
      <c r="G129" s="241">
        <v>6.9680193073420604E-2</v>
      </c>
      <c r="H129" s="241">
        <v>1.95280294390178E-2</v>
      </c>
      <c r="I129" s="241">
        <v>0.3379431402668</v>
      </c>
      <c r="J129" s="26">
        <v>0.99207966448322404</v>
      </c>
    </row>
    <row r="130" spans="1:10" x14ac:dyDescent="0.2">
      <c r="A130" s="4" t="s">
        <v>294</v>
      </c>
      <c r="B130" t="s">
        <v>450</v>
      </c>
      <c r="C130" s="205">
        <v>0.09</v>
      </c>
      <c r="D130" s="195">
        <v>-1.1479999999999999</v>
      </c>
      <c r="E130" s="195">
        <v>-0.373</v>
      </c>
      <c r="F130" s="250">
        <v>0.32300000000000001</v>
      </c>
      <c r="G130" s="241">
        <v>5.2988096732421798E-5</v>
      </c>
      <c r="H130" s="241">
        <v>1.2105487888179301E-2</v>
      </c>
      <c r="I130" s="241">
        <v>1.7179991813217499E-2</v>
      </c>
      <c r="J130" s="26">
        <v>0.75023577648653506</v>
      </c>
    </row>
    <row r="131" spans="1:10" x14ac:dyDescent="0.2">
      <c r="A131" s="4" t="s">
        <v>294</v>
      </c>
      <c r="B131" t="s">
        <v>451</v>
      </c>
      <c r="C131" s="205">
        <v>7.8E-2</v>
      </c>
      <c r="D131" s="195">
        <v>-1.284</v>
      </c>
      <c r="E131" s="195">
        <v>-0.14499999999999999</v>
      </c>
      <c r="F131" s="250">
        <v>0.126</v>
      </c>
      <c r="G131" s="241">
        <v>4.3441637103858502E-4</v>
      </c>
      <c r="H131" s="241">
        <v>4.88852897897709E-3</v>
      </c>
      <c r="I131" s="241">
        <v>0.344782845868571</v>
      </c>
      <c r="J131" s="26">
        <v>0.90200819923692799</v>
      </c>
    </row>
    <row r="132" spans="1:10" x14ac:dyDescent="0.2">
      <c r="A132" s="4" t="s">
        <v>294</v>
      </c>
      <c r="B132" t="s">
        <v>452</v>
      </c>
      <c r="C132" s="205">
        <v>8.8999999999999996E-2</v>
      </c>
      <c r="D132" s="195">
        <v>-1.31</v>
      </c>
      <c r="E132" s="195">
        <v>-0.214</v>
      </c>
      <c r="F132" s="250">
        <v>0.158</v>
      </c>
      <c r="G132" s="241">
        <v>5.6178968973566901E-5</v>
      </c>
      <c r="H132" s="241">
        <v>4.4386823220364897E-3</v>
      </c>
      <c r="I132" s="241">
        <v>0.18981482628365501</v>
      </c>
      <c r="J132" s="26">
        <v>0.87711637075187598</v>
      </c>
    </row>
    <row r="133" spans="1:10" x14ac:dyDescent="0.2">
      <c r="A133" s="4" t="s">
        <v>294</v>
      </c>
      <c r="B133" t="s">
        <v>391</v>
      </c>
      <c r="C133" s="205">
        <v>5.5E-2</v>
      </c>
      <c r="D133" s="195">
        <v>-1.1459999999999999</v>
      </c>
      <c r="E133" s="195">
        <v>-0.316</v>
      </c>
      <c r="F133" s="250">
        <v>0.314</v>
      </c>
      <c r="G133" s="241">
        <v>1.25242172022242E-2</v>
      </c>
      <c r="H133" s="241">
        <v>1.2613014877382299E-2</v>
      </c>
      <c r="I133" s="241">
        <v>5.0939872890564203E-2</v>
      </c>
      <c r="J133" s="26">
        <v>0.75962115811829001</v>
      </c>
    </row>
    <row r="134" spans="1:10" x14ac:dyDescent="0.2">
      <c r="A134" s="4" t="s">
        <v>294</v>
      </c>
      <c r="B134" t="s">
        <v>453</v>
      </c>
      <c r="C134" s="205">
        <v>0.114</v>
      </c>
      <c r="D134" s="195">
        <v>-1.3160000000000001</v>
      </c>
      <c r="E134" s="195">
        <v>-0.153</v>
      </c>
      <c r="F134" s="250">
        <v>0.29299999999999998</v>
      </c>
      <c r="G134" s="241">
        <v>2.6122500027407602E-7</v>
      </c>
      <c r="H134" s="241">
        <v>4.1022380205560198E-3</v>
      </c>
      <c r="I134" s="241">
        <v>0.30074975576688301</v>
      </c>
      <c r="J134" s="26">
        <v>0.77441846276880399</v>
      </c>
    </row>
    <row r="135" spans="1:10" x14ac:dyDescent="0.2">
      <c r="A135" s="4" t="s">
        <v>294</v>
      </c>
      <c r="B135" t="s">
        <v>454</v>
      </c>
      <c r="C135" s="205">
        <v>6.8000000000000005E-2</v>
      </c>
      <c r="D135" s="195">
        <v>-1.323</v>
      </c>
      <c r="E135" s="195">
        <v>-0.22700000000000001</v>
      </c>
      <c r="F135" s="250">
        <v>0.17599999999999999</v>
      </c>
      <c r="G135" s="241">
        <v>2.1522760455006799E-3</v>
      </c>
      <c r="H135" s="241">
        <v>3.8930142781802E-3</v>
      </c>
      <c r="I135" s="241">
        <v>0.160361396891749</v>
      </c>
      <c r="J135" s="26">
        <v>0.86376880269644196</v>
      </c>
    </row>
    <row r="136" spans="1:10" x14ac:dyDescent="0.2">
      <c r="A136" s="4" t="s">
        <v>294</v>
      </c>
      <c r="B136" t="s">
        <v>455</v>
      </c>
      <c r="C136" s="205">
        <v>0.05</v>
      </c>
      <c r="D136" s="195">
        <v>-1.26</v>
      </c>
      <c r="E136" s="195">
        <v>-0.151</v>
      </c>
      <c r="F136" s="250">
        <v>0.318</v>
      </c>
      <c r="G136" s="241">
        <v>2.4623008898331501E-2</v>
      </c>
      <c r="H136" s="241">
        <v>5.7624066992102204E-3</v>
      </c>
      <c r="I136" s="241">
        <v>0.34718763893393501</v>
      </c>
      <c r="J136" s="26">
        <v>0.75403167361161005</v>
      </c>
    </row>
    <row r="137" spans="1:10" x14ac:dyDescent="0.2">
      <c r="A137" s="4" t="s">
        <v>294</v>
      </c>
      <c r="B137" t="s">
        <v>456</v>
      </c>
      <c r="C137" s="205">
        <v>6.8000000000000005E-2</v>
      </c>
      <c r="D137" s="195">
        <v>-1.2050000000000001</v>
      </c>
      <c r="E137" s="195">
        <v>-0.26700000000000002</v>
      </c>
      <c r="F137" s="250">
        <v>0.47599999999999998</v>
      </c>
      <c r="G137" s="241">
        <v>2.1960953213990102E-3</v>
      </c>
      <c r="H137" s="241">
        <v>8.6249582625194197E-3</v>
      </c>
      <c r="I137" s="241">
        <v>8.68537843459537E-2</v>
      </c>
      <c r="J137" s="26">
        <v>0.64637274917448195</v>
      </c>
    </row>
    <row r="138" spans="1:10" x14ac:dyDescent="0.2">
      <c r="A138" s="4" t="s">
        <v>294</v>
      </c>
      <c r="B138" t="s">
        <v>457</v>
      </c>
      <c r="C138" s="205">
        <v>8.7999999999999995E-2</v>
      </c>
      <c r="D138" s="195">
        <v>-1.1419999999999999</v>
      </c>
      <c r="E138" s="195">
        <v>-0.14599999999999999</v>
      </c>
      <c r="F138" s="250">
        <v>0.41799999999999998</v>
      </c>
      <c r="G138" s="241">
        <v>7.4442659422366202E-5</v>
      </c>
      <c r="H138" s="241">
        <v>1.27498361763516E-2</v>
      </c>
      <c r="I138" s="241">
        <v>0.35812065393401699</v>
      </c>
      <c r="J138" s="26">
        <v>0.680923555616603</v>
      </c>
    </row>
    <row r="139" spans="1:10" x14ac:dyDescent="0.2">
      <c r="A139" s="4" t="s">
        <v>294</v>
      </c>
      <c r="B139" t="s">
        <v>458</v>
      </c>
      <c r="C139" s="205">
        <v>0.06</v>
      </c>
      <c r="D139" s="195">
        <v>-1.0980000000000001</v>
      </c>
      <c r="E139" s="195">
        <v>-0.104</v>
      </c>
      <c r="F139" s="250">
        <v>0.41099999999999998</v>
      </c>
      <c r="G139" s="241">
        <v>7.2245669215541203E-3</v>
      </c>
      <c r="H139" s="241">
        <v>1.6267426506036901E-2</v>
      </c>
      <c r="I139" s="241">
        <v>0.50117163144752097</v>
      </c>
      <c r="J139" s="26">
        <v>0.68713212283621805</v>
      </c>
    </row>
    <row r="140" spans="1:10" x14ac:dyDescent="0.2">
      <c r="A140" s="4" t="s">
        <v>294</v>
      </c>
      <c r="B140" t="s">
        <v>459</v>
      </c>
      <c r="C140" s="205">
        <v>0.08</v>
      </c>
      <c r="D140" s="195">
        <v>-1.1499999999999999</v>
      </c>
      <c r="E140" s="195">
        <v>-6.7000000000000004E-2</v>
      </c>
      <c r="F140" s="250">
        <v>0.46500000000000002</v>
      </c>
      <c r="G140" s="241">
        <v>3.0257753244119302E-4</v>
      </c>
      <c r="H140" s="241">
        <v>1.16770258517885E-2</v>
      </c>
      <c r="I140" s="241">
        <v>0.66414240949450098</v>
      </c>
      <c r="J140" s="26">
        <v>0.64927648847775998</v>
      </c>
    </row>
    <row r="141" spans="1:10" x14ac:dyDescent="0.2">
      <c r="A141" s="4" t="s">
        <v>294</v>
      </c>
      <c r="B141" t="s">
        <v>460</v>
      </c>
      <c r="C141" s="205">
        <v>7.3999999999999996E-2</v>
      </c>
      <c r="D141" s="195">
        <v>-1.1020000000000001</v>
      </c>
      <c r="E141" s="195">
        <v>-0.34200000000000003</v>
      </c>
      <c r="F141" s="250">
        <v>0.10100000000000001</v>
      </c>
      <c r="G141" s="241">
        <v>7.9362641483423095E-4</v>
      </c>
      <c r="H141" s="241">
        <v>1.6029737851971902E-2</v>
      </c>
      <c r="I141" s="241">
        <v>2.97628786708817E-2</v>
      </c>
      <c r="J141" s="26">
        <v>0.92144211659469699</v>
      </c>
    </row>
    <row r="142" spans="1:10" x14ac:dyDescent="0.2">
      <c r="A142" s="4" t="s">
        <v>294</v>
      </c>
      <c r="B142" t="s">
        <v>461</v>
      </c>
      <c r="C142" s="205">
        <v>3.5999999999999997E-2</v>
      </c>
      <c r="D142" s="195">
        <v>-1.075</v>
      </c>
      <c r="E142" s="195">
        <v>-0.248</v>
      </c>
      <c r="F142" s="250">
        <v>0.41099999999999998</v>
      </c>
      <c r="G142" s="241">
        <v>0.10932735340269201</v>
      </c>
      <c r="H142" s="241">
        <v>1.83101861004819E-2</v>
      </c>
      <c r="I142" s="241">
        <v>0.11044643399239799</v>
      </c>
      <c r="J142" s="26">
        <v>0.68625612305302996</v>
      </c>
    </row>
    <row r="143" spans="1:10" x14ac:dyDescent="0.2">
      <c r="A143" s="4" t="s">
        <v>294</v>
      </c>
      <c r="B143" t="s">
        <v>462</v>
      </c>
      <c r="C143" s="205">
        <v>5.0999999999999997E-2</v>
      </c>
      <c r="D143" s="195">
        <v>-1.1950000000000001</v>
      </c>
      <c r="E143" s="195">
        <v>-0.16700000000000001</v>
      </c>
      <c r="F143" s="250">
        <v>0.32800000000000001</v>
      </c>
      <c r="G143" s="241">
        <v>2.1229072589187499E-2</v>
      </c>
      <c r="H143" s="241">
        <v>8.86688987894357E-3</v>
      </c>
      <c r="I143" s="241">
        <v>0.30844136411106599</v>
      </c>
      <c r="J143" s="26">
        <v>0.74574828546697003</v>
      </c>
    </row>
    <row r="144" spans="1:10" x14ac:dyDescent="0.2">
      <c r="A144" s="4" t="s">
        <v>294</v>
      </c>
      <c r="B144" t="s">
        <v>392</v>
      </c>
      <c r="C144" s="205">
        <v>7.6999999999999999E-2</v>
      </c>
      <c r="D144" s="195">
        <v>-1.1259999999999999</v>
      </c>
      <c r="E144" s="195">
        <v>-0.316</v>
      </c>
      <c r="F144" s="250">
        <v>0.23</v>
      </c>
      <c r="G144" s="241">
        <v>5.0457999422632703E-4</v>
      </c>
      <c r="H144" s="241">
        <v>1.3870430401406701E-2</v>
      </c>
      <c r="I144" s="241">
        <v>3.2808685902240599E-2</v>
      </c>
      <c r="J144" s="26">
        <v>0.82217672071960601</v>
      </c>
    </row>
    <row r="145" spans="1:10" x14ac:dyDescent="0.2">
      <c r="A145" s="4" t="s">
        <v>294</v>
      </c>
      <c r="B145" t="s">
        <v>463</v>
      </c>
      <c r="C145" s="205">
        <v>0.08</v>
      </c>
      <c r="D145" s="195">
        <v>-1.1499999999999999</v>
      </c>
      <c r="E145" s="195">
        <v>-0.27500000000000002</v>
      </c>
      <c r="F145" s="250">
        <v>0.317</v>
      </c>
      <c r="G145" s="241">
        <v>2.7784270301446201E-4</v>
      </c>
      <c r="H145" s="241">
        <v>1.2158061495426401E-2</v>
      </c>
      <c r="I145" s="241">
        <v>0.101056462837394</v>
      </c>
      <c r="J145" s="26">
        <v>0.75679278131028405</v>
      </c>
    </row>
    <row r="146" spans="1:10" x14ac:dyDescent="0.2">
      <c r="A146" s="4" t="s">
        <v>294</v>
      </c>
      <c r="B146" t="s">
        <v>464</v>
      </c>
      <c r="C146" s="205">
        <v>7.0000000000000007E-2</v>
      </c>
      <c r="D146" s="195">
        <v>-1.3109999999999999</v>
      </c>
      <c r="E146" s="195">
        <v>-0.17899999999999999</v>
      </c>
      <c r="F146" s="250">
        <v>0.32100000000000001</v>
      </c>
      <c r="G146" s="241">
        <v>1.7853454015306701E-3</v>
      </c>
      <c r="H146" s="241">
        <v>4.1261590335831197E-3</v>
      </c>
      <c r="I146" s="241">
        <v>0.25244677929175702</v>
      </c>
      <c r="J146" s="26">
        <v>0.75407783980086196</v>
      </c>
    </row>
    <row r="147" spans="1:10" x14ac:dyDescent="0.2">
      <c r="A147" s="4" t="s">
        <v>294</v>
      </c>
      <c r="B147" t="s">
        <v>465</v>
      </c>
      <c r="C147" s="205">
        <v>0.10299999999999999</v>
      </c>
      <c r="D147" s="195">
        <v>-1.1890000000000001</v>
      </c>
      <c r="E147" s="195">
        <v>-0.223</v>
      </c>
      <c r="F147" s="250">
        <v>-0.121</v>
      </c>
      <c r="G147" s="241">
        <v>4.1760209688784504E-6</v>
      </c>
      <c r="H147" s="241">
        <v>9.2586347641029406E-3</v>
      </c>
      <c r="I147" s="241">
        <v>0.16511781176878601</v>
      </c>
      <c r="J147" s="26">
        <v>0.90539098084991698</v>
      </c>
    </row>
    <row r="148" spans="1:10" x14ac:dyDescent="0.2">
      <c r="A148" s="4" t="s">
        <v>294</v>
      </c>
      <c r="B148" t="s">
        <v>466</v>
      </c>
      <c r="C148" s="205">
        <v>9.2999999999999999E-2</v>
      </c>
      <c r="D148" s="195">
        <v>-1.0009999999999999</v>
      </c>
      <c r="E148" s="195">
        <v>-0.20799999999999999</v>
      </c>
      <c r="F148" s="250">
        <v>-1E-3</v>
      </c>
      <c r="G148" s="241">
        <v>2.6142474484041401E-5</v>
      </c>
      <c r="H148" s="241">
        <v>2.8197126420423799E-2</v>
      </c>
      <c r="I148" s="241">
        <v>0.18428478682204499</v>
      </c>
      <c r="J148" s="26">
        <v>0.99926873513599301</v>
      </c>
    </row>
    <row r="149" spans="1:10" x14ac:dyDescent="0.2">
      <c r="A149" s="4" t="s">
        <v>294</v>
      </c>
      <c r="B149" t="s">
        <v>467</v>
      </c>
      <c r="C149" s="205">
        <v>5.8999999999999997E-2</v>
      </c>
      <c r="D149" s="195">
        <v>-1.228</v>
      </c>
      <c r="E149" s="195">
        <v>-0.11700000000000001</v>
      </c>
      <c r="F149" s="250">
        <v>1.7999999999999999E-2</v>
      </c>
      <c r="G149" s="241">
        <v>7.9336976792608298E-3</v>
      </c>
      <c r="H149" s="241">
        <v>7.2143282337360504E-3</v>
      </c>
      <c r="I149" s="241">
        <v>0.47668682377018501</v>
      </c>
      <c r="J149" s="26">
        <v>0.98600504923718602</v>
      </c>
    </row>
    <row r="150" spans="1:10" x14ac:dyDescent="0.2">
      <c r="A150" s="4" t="s">
        <v>294</v>
      </c>
      <c r="B150" t="s">
        <v>468</v>
      </c>
      <c r="C150" s="205">
        <v>4.4999999999999998E-2</v>
      </c>
      <c r="D150" s="195">
        <v>-1.1200000000000001</v>
      </c>
      <c r="E150" s="195">
        <v>-4.0000000000000001E-3</v>
      </c>
      <c r="F150" s="250">
        <v>0.33500000000000002</v>
      </c>
      <c r="G150" s="241">
        <v>4.1994952785612501E-2</v>
      </c>
      <c r="H150" s="241">
        <v>1.4318380921322701E-2</v>
      </c>
      <c r="I150" s="241">
        <v>0.98046025074108101</v>
      </c>
      <c r="J150" s="26">
        <v>0.74052237750688099</v>
      </c>
    </row>
    <row r="151" spans="1:10" x14ac:dyDescent="0.2">
      <c r="A151" s="4" t="s">
        <v>294</v>
      </c>
      <c r="B151" t="s">
        <v>469</v>
      </c>
      <c r="C151" s="205">
        <v>0.03</v>
      </c>
      <c r="D151" s="195">
        <v>-1.085</v>
      </c>
      <c r="E151" s="195">
        <v>-0.18</v>
      </c>
      <c r="F151" s="250">
        <v>-0.187</v>
      </c>
      <c r="G151" s="241">
        <v>0.178862352136687</v>
      </c>
      <c r="H151" s="241">
        <v>1.8616307042164899E-2</v>
      </c>
      <c r="I151" s="241">
        <v>0.24392046685361601</v>
      </c>
      <c r="J151" s="26">
        <v>0.85550525727012905</v>
      </c>
    </row>
    <row r="152" spans="1:10" x14ac:dyDescent="0.2">
      <c r="A152" s="4" t="s">
        <v>294</v>
      </c>
      <c r="B152" t="s">
        <v>470</v>
      </c>
      <c r="C152" s="205">
        <v>4.2000000000000003E-2</v>
      </c>
      <c r="D152" s="195">
        <v>-1.349</v>
      </c>
      <c r="E152" s="195">
        <v>-0.255</v>
      </c>
      <c r="F152" s="250">
        <v>0.06</v>
      </c>
      <c r="G152" s="241">
        <v>6.0976393510195702E-2</v>
      </c>
      <c r="H152" s="241">
        <v>3.22759303516353E-3</v>
      </c>
      <c r="I152" s="241">
        <v>0.105528947105306</v>
      </c>
      <c r="J152" s="26">
        <v>0.95275655103782897</v>
      </c>
    </row>
    <row r="153" spans="1:10" x14ac:dyDescent="0.2">
      <c r="A153" s="4" t="s">
        <v>294</v>
      </c>
      <c r="B153" t="s">
        <v>471</v>
      </c>
      <c r="C153" s="205">
        <v>9.7000000000000003E-2</v>
      </c>
      <c r="D153" s="195">
        <v>-1.1319999999999999</v>
      </c>
      <c r="E153" s="195">
        <v>-0.16400000000000001</v>
      </c>
      <c r="F153" s="250">
        <v>-7.0000000000000007E-2</v>
      </c>
      <c r="G153" s="241">
        <v>1.1820769059205899E-5</v>
      </c>
      <c r="H153" s="241">
        <v>1.3312946370565701E-2</v>
      </c>
      <c r="I153" s="241">
        <v>0.28989993984083501</v>
      </c>
      <c r="J153" s="26">
        <v>0.94677995911183199</v>
      </c>
    </row>
    <row r="154" spans="1:10" x14ac:dyDescent="0.2">
      <c r="A154" s="4" t="s">
        <v>294</v>
      </c>
      <c r="B154" t="s">
        <v>472</v>
      </c>
      <c r="C154" s="205">
        <v>6.7000000000000004E-2</v>
      </c>
      <c r="D154" s="195">
        <v>-1.2350000000000001</v>
      </c>
      <c r="E154" s="195">
        <v>-0.38700000000000001</v>
      </c>
      <c r="F154" s="250">
        <v>0.23200000000000001</v>
      </c>
      <c r="G154" s="241">
        <v>2.4172658613025402E-3</v>
      </c>
      <c r="H154" s="241">
        <v>6.8820523022112296E-3</v>
      </c>
      <c r="I154" s="241">
        <v>1.47868199714471E-2</v>
      </c>
      <c r="J154" s="26">
        <v>0.81872306358932401</v>
      </c>
    </row>
    <row r="155" spans="1:10" x14ac:dyDescent="0.2">
      <c r="A155" s="4" t="s">
        <v>294</v>
      </c>
      <c r="B155" t="s">
        <v>393</v>
      </c>
      <c r="C155" s="205">
        <v>6.4000000000000001E-2</v>
      </c>
      <c r="D155" s="195">
        <v>-1.07</v>
      </c>
      <c r="E155" s="195">
        <v>-8.5999999999999993E-2</v>
      </c>
      <c r="F155" s="250">
        <v>1.4E-2</v>
      </c>
      <c r="G155" s="241">
        <v>3.53607142395142E-3</v>
      </c>
      <c r="H155" s="241">
        <v>1.9298590485686301E-2</v>
      </c>
      <c r="I155" s="241">
        <v>0.58713244571430501</v>
      </c>
      <c r="J155" s="26">
        <v>0.98916244956890897</v>
      </c>
    </row>
    <row r="156" spans="1:10" x14ac:dyDescent="0.2">
      <c r="A156" s="4" t="s">
        <v>294</v>
      </c>
      <c r="B156" t="s">
        <v>473</v>
      </c>
      <c r="C156" s="205">
        <v>9.7000000000000003E-2</v>
      </c>
      <c r="D156" s="195">
        <v>-1.206</v>
      </c>
      <c r="E156" s="195">
        <v>-0.27900000000000003</v>
      </c>
      <c r="F156" s="250">
        <v>0.76900000000000002</v>
      </c>
      <c r="G156" s="241">
        <v>1.21441209288232E-5</v>
      </c>
      <c r="H156" s="241">
        <v>8.2075696554694492E-3</v>
      </c>
      <c r="I156" s="241">
        <v>6.4182473084653302E-2</v>
      </c>
      <c r="J156" s="26">
        <v>0.45122960932015999</v>
      </c>
    </row>
    <row r="157" spans="1:10" x14ac:dyDescent="0.2">
      <c r="A157" s="4" t="s">
        <v>294</v>
      </c>
      <c r="B157" t="s">
        <v>474</v>
      </c>
      <c r="C157" s="205">
        <v>5.3999999999999999E-2</v>
      </c>
      <c r="D157" s="195">
        <v>-1.083</v>
      </c>
      <c r="E157" s="195">
        <v>-0.18</v>
      </c>
      <c r="F157" s="250">
        <v>0.28999999999999998</v>
      </c>
      <c r="G157" s="241">
        <v>1.4979003575581899E-2</v>
      </c>
      <c r="H157" s="241">
        <v>1.8209362265084499E-2</v>
      </c>
      <c r="I157" s="241">
        <v>0.249448260660636</v>
      </c>
      <c r="J157" s="26">
        <v>0.77506456107149901</v>
      </c>
    </row>
    <row r="158" spans="1:10" x14ac:dyDescent="0.2">
      <c r="A158" s="4" t="s">
        <v>294</v>
      </c>
      <c r="B158" t="s">
        <v>475</v>
      </c>
      <c r="C158" s="205">
        <v>7.1999999999999995E-2</v>
      </c>
      <c r="D158" s="195">
        <v>-1.208</v>
      </c>
      <c r="E158" s="195">
        <v>-0.128</v>
      </c>
      <c r="F158" s="250">
        <v>0.17499999999999999</v>
      </c>
      <c r="G158" s="241">
        <v>1.10160461603333E-3</v>
      </c>
      <c r="H158" s="241">
        <v>8.3556443961157901E-3</v>
      </c>
      <c r="I158" s="241">
        <v>0.41162011181255698</v>
      </c>
      <c r="J158" s="26">
        <v>0.86300374082296105</v>
      </c>
    </row>
    <row r="159" spans="1:10" x14ac:dyDescent="0.2">
      <c r="A159" s="4" t="s">
        <v>294</v>
      </c>
      <c r="B159" t="s">
        <v>476</v>
      </c>
      <c r="C159" s="205">
        <v>8.3000000000000004E-2</v>
      </c>
      <c r="D159" s="195">
        <v>-1.2230000000000001</v>
      </c>
      <c r="E159" s="195">
        <v>-0.31900000000000001</v>
      </c>
      <c r="F159" s="250">
        <v>0.16800000000000001</v>
      </c>
      <c r="G159" s="241">
        <v>1.53744490494404E-4</v>
      </c>
      <c r="H159" s="241">
        <v>7.5779163655874098E-3</v>
      </c>
      <c r="I159" s="241">
        <v>5.5846475208728701E-2</v>
      </c>
      <c r="J159" s="26">
        <v>0.86965177570346497</v>
      </c>
    </row>
    <row r="160" spans="1:10" x14ac:dyDescent="0.2">
      <c r="A160" s="4" t="s">
        <v>294</v>
      </c>
      <c r="B160" t="s">
        <v>477</v>
      </c>
      <c r="C160" s="205">
        <v>0.108</v>
      </c>
      <c r="D160" s="195">
        <v>-1.2629999999999999</v>
      </c>
      <c r="E160" s="195">
        <v>-0.307</v>
      </c>
      <c r="F160" s="250">
        <v>0.122</v>
      </c>
      <c r="G160" s="241">
        <v>1.2153479474021399E-6</v>
      </c>
      <c r="H160" s="241">
        <v>5.9774564638280098E-3</v>
      </c>
      <c r="I160" s="241">
        <v>5.0419168154853103E-2</v>
      </c>
      <c r="J160" s="26">
        <v>0.905175874466986</v>
      </c>
    </row>
    <row r="161" spans="1:10" x14ac:dyDescent="0.2">
      <c r="A161" s="4" t="s">
        <v>294</v>
      </c>
      <c r="B161" t="s">
        <v>478</v>
      </c>
      <c r="C161" s="205">
        <v>3.7999999999999999E-2</v>
      </c>
      <c r="D161" s="195">
        <v>-1.0960000000000001</v>
      </c>
      <c r="E161" s="195">
        <v>-0.13300000000000001</v>
      </c>
      <c r="F161" s="250">
        <v>-2.5999999999999999E-2</v>
      </c>
      <c r="G161" s="241">
        <v>8.1405958093822298E-2</v>
      </c>
      <c r="H161" s="241">
        <v>1.7048795654422699E-2</v>
      </c>
      <c r="I161" s="241">
        <v>0.40226312352427701</v>
      </c>
      <c r="J161" s="26">
        <v>0.97992068467759197</v>
      </c>
    </row>
    <row r="162" spans="1:10" x14ac:dyDescent="0.2">
      <c r="A162" s="4" t="s">
        <v>294</v>
      </c>
      <c r="B162" t="s">
        <v>479</v>
      </c>
      <c r="C162" s="205">
        <v>9.2999999999999999E-2</v>
      </c>
      <c r="D162" s="195">
        <v>-1.1719999999999999</v>
      </c>
      <c r="E162" s="195">
        <v>-0.32200000000000001</v>
      </c>
      <c r="F162" s="250">
        <v>0.20799999999999999</v>
      </c>
      <c r="G162" s="241">
        <v>2.83992593972293E-5</v>
      </c>
      <c r="H162" s="241">
        <v>1.03908602318362E-2</v>
      </c>
      <c r="I162" s="241">
        <v>4.2743363189968998E-2</v>
      </c>
      <c r="J162" s="26">
        <v>0.838354364402219</v>
      </c>
    </row>
    <row r="163" spans="1:10" x14ac:dyDescent="0.2">
      <c r="A163" s="4" t="s">
        <v>294</v>
      </c>
      <c r="B163" t="s">
        <v>480</v>
      </c>
      <c r="C163" s="205">
        <v>6.6000000000000003E-2</v>
      </c>
      <c r="D163" s="195">
        <v>-1.155</v>
      </c>
      <c r="E163" s="195">
        <v>-6.6000000000000003E-2</v>
      </c>
      <c r="F163" s="250">
        <v>9.7000000000000003E-2</v>
      </c>
      <c r="G163" s="241">
        <v>2.8474697211528601E-3</v>
      </c>
      <c r="H163" s="241">
        <v>1.13712258208041E-2</v>
      </c>
      <c r="I163" s="241">
        <v>0.65519238169306204</v>
      </c>
      <c r="J163" s="26">
        <v>0.92373172036384898</v>
      </c>
    </row>
    <row r="164" spans="1:10" x14ac:dyDescent="0.2">
      <c r="A164" s="4" t="s">
        <v>294</v>
      </c>
      <c r="B164" t="s">
        <v>481</v>
      </c>
      <c r="C164" s="205">
        <v>0.08</v>
      </c>
      <c r="D164" s="195">
        <v>-1.252</v>
      </c>
      <c r="E164" s="195">
        <v>-0.32300000000000001</v>
      </c>
      <c r="F164" s="250">
        <v>-0.05</v>
      </c>
      <c r="G164" s="241">
        <v>2.9190771573115202E-4</v>
      </c>
      <c r="H164" s="241">
        <v>7.0954450443079901E-3</v>
      </c>
      <c r="I164" s="241">
        <v>3.9736030947713601E-2</v>
      </c>
      <c r="J164" s="26">
        <v>0.96097929187706499</v>
      </c>
    </row>
    <row r="165" spans="1:10" x14ac:dyDescent="0.2">
      <c r="A165" s="4" t="s">
        <v>294</v>
      </c>
      <c r="B165" t="s">
        <v>482</v>
      </c>
      <c r="C165" s="205">
        <v>8.8999999999999996E-2</v>
      </c>
      <c r="D165" s="195">
        <v>-1.1759999999999999</v>
      </c>
      <c r="E165" s="195">
        <v>0</v>
      </c>
      <c r="F165" s="250">
        <v>0.121</v>
      </c>
      <c r="G165" s="241">
        <v>5.8594168458642999E-5</v>
      </c>
      <c r="H165" s="241">
        <v>1.00869344315919E-2</v>
      </c>
      <c r="I165" s="241">
        <v>0.99962565208787102</v>
      </c>
      <c r="J165" s="26">
        <v>0.90553441137971902</v>
      </c>
    </row>
    <row r="166" spans="1:10" x14ac:dyDescent="0.2">
      <c r="A166" s="4" t="s">
        <v>294</v>
      </c>
      <c r="B166" t="s">
        <v>394</v>
      </c>
      <c r="C166" s="205">
        <v>5.3999999999999999E-2</v>
      </c>
      <c r="D166" s="195">
        <v>-1.1160000000000001</v>
      </c>
      <c r="E166" s="195">
        <v>-0.17399999999999999</v>
      </c>
      <c r="F166" s="250">
        <v>0.192</v>
      </c>
      <c r="G166" s="241">
        <v>1.4906826198263501E-2</v>
      </c>
      <c r="H166" s="241">
        <v>1.41409341792688E-2</v>
      </c>
      <c r="I166" s="241">
        <v>0.25700800935430601</v>
      </c>
      <c r="J166" s="26">
        <v>0.85066167585219499</v>
      </c>
    </row>
    <row r="167" spans="1:10" x14ac:dyDescent="0.2">
      <c r="A167" s="4" t="s">
        <v>294</v>
      </c>
      <c r="B167" t="s">
        <v>483</v>
      </c>
      <c r="C167" s="205">
        <v>6.0999999999999999E-2</v>
      </c>
      <c r="D167" s="195">
        <v>-1.1879999999999999</v>
      </c>
      <c r="E167" s="195">
        <v>-8.2000000000000003E-2</v>
      </c>
      <c r="F167" s="250">
        <v>-0.158</v>
      </c>
      <c r="G167" s="241">
        <v>5.6923109089154498E-3</v>
      </c>
      <c r="H167" s="241">
        <v>9.3863393270326896E-3</v>
      </c>
      <c r="I167" s="241">
        <v>0.59502306695571305</v>
      </c>
      <c r="J167" s="26">
        <v>0.87695204861645304</v>
      </c>
    </row>
    <row r="168" spans="1:10" x14ac:dyDescent="0.2">
      <c r="A168" s="4" t="s">
        <v>294</v>
      </c>
      <c r="B168" t="s">
        <v>484</v>
      </c>
      <c r="C168" s="205">
        <v>8.1000000000000003E-2</v>
      </c>
      <c r="D168" s="195">
        <v>-1.119</v>
      </c>
      <c r="E168" s="195">
        <v>-8.3000000000000004E-2</v>
      </c>
      <c r="F168" s="250">
        <v>0.22500000000000001</v>
      </c>
      <c r="G168" s="241">
        <v>2.8790517356980998E-4</v>
      </c>
      <c r="H168" s="241">
        <v>1.39003751070158E-2</v>
      </c>
      <c r="I168" s="241">
        <v>0.57810545983561701</v>
      </c>
      <c r="J168" s="26">
        <v>0.82423124761461397</v>
      </c>
    </row>
    <row r="169" spans="1:10" x14ac:dyDescent="0.2">
      <c r="A169" s="4" t="s">
        <v>294</v>
      </c>
      <c r="B169" t="s">
        <v>485</v>
      </c>
      <c r="C169" s="205">
        <v>0.08</v>
      </c>
      <c r="D169" s="195">
        <v>-1.171</v>
      </c>
      <c r="E169" s="195">
        <v>-0.28299999999999997</v>
      </c>
      <c r="F169" s="250">
        <v>-0.42699999999999999</v>
      </c>
      <c r="G169" s="241">
        <v>3.3396752568123201E-4</v>
      </c>
      <c r="H169" s="241">
        <v>1.03358293378978E-2</v>
      </c>
      <c r="I169" s="241">
        <v>6.2496769795843302E-2</v>
      </c>
      <c r="J169" s="26">
        <v>0.67525023436438603</v>
      </c>
    </row>
    <row r="170" spans="1:10" x14ac:dyDescent="0.2">
      <c r="A170" s="4" t="s">
        <v>294</v>
      </c>
      <c r="B170" t="s">
        <v>486</v>
      </c>
      <c r="C170" s="205">
        <v>3.4000000000000002E-2</v>
      </c>
      <c r="D170" s="195">
        <v>-1.222</v>
      </c>
      <c r="E170" s="195">
        <v>-0.10299999999999999</v>
      </c>
      <c r="F170" s="250">
        <v>-0.23100000000000001</v>
      </c>
      <c r="G170" s="241">
        <v>0.125767843121974</v>
      </c>
      <c r="H170" s="241">
        <v>7.4619382698199697E-3</v>
      </c>
      <c r="I170" s="241">
        <v>0.50993139158253198</v>
      </c>
      <c r="J170" s="26">
        <v>0.82078897457885402</v>
      </c>
    </row>
    <row r="171" spans="1:10" x14ac:dyDescent="0.2">
      <c r="A171" s="4" t="s">
        <v>294</v>
      </c>
      <c r="B171" t="s">
        <v>487</v>
      </c>
      <c r="C171" s="205">
        <v>6.5000000000000002E-2</v>
      </c>
      <c r="D171" s="195">
        <v>-1.2749999999999999</v>
      </c>
      <c r="E171" s="195">
        <v>-0.17799999999999999</v>
      </c>
      <c r="F171" s="250">
        <v>0.61799999999999999</v>
      </c>
      <c r="G171" s="241">
        <v>1.9868731845258399E-2</v>
      </c>
      <c r="H171" s="241">
        <v>6.0680068031745997E-3</v>
      </c>
      <c r="I171" s="241">
        <v>0.341060736565022</v>
      </c>
      <c r="J171" s="26">
        <v>0.54848830288606298</v>
      </c>
    </row>
    <row r="172" spans="1:10" x14ac:dyDescent="0.2">
      <c r="A172" s="4" t="s">
        <v>294</v>
      </c>
      <c r="B172" t="s">
        <v>488</v>
      </c>
      <c r="C172" s="205">
        <v>8.2000000000000003E-2</v>
      </c>
      <c r="D172" s="195">
        <v>-1.17</v>
      </c>
      <c r="E172" s="195">
        <v>-0.13300000000000001</v>
      </c>
      <c r="F172" s="250">
        <v>0.34699999999999998</v>
      </c>
      <c r="G172" s="241">
        <v>4.6838832577774698E-4</v>
      </c>
      <c r="H172" s="241">
        <v>1.09503211684947E-2</v>
      </c>
      <c r="I172" s="241">
        <v>0.39745939970550698</v>
      </c>
      <c r="J172" s="26">
        <v>0.73618839998977603</v>
      </c>
    </row>
    <row r="173" spans="1:10" x14ac:dyDescent="0.2">
      <c r="A173" s="4" t="s">
        <v>492</v>
      </c>
      <c r="B173" t="s">
        <v>493</v>
      </c>
      <c r="C173" s="205">
        <v>-1E-3</v>
      </c>
      <c r="D173" s="195">
        <v>0.121</v>
      </c>
      <c r="E173" s="195">
        <v>5.7000000000000002E-2</v>
      </c>
      <c r="F173" s="250">
        <v>4.1000000000000002E-2</v>
      </c>
      <c r="G173" s="241">
        <v>0.79158032192420003</v>
      </c>
      <c r="H173" s="241">
        <v>9.7617159752726202E-17</v>
      </c>
      <c r="I173" s="241">
        <v>7.3430283544172794E-5</v>
      </c>
      <c r="J173" s="26">
        <v>0.108063896552914</v>
      </c>
    </row>
    <row r="174" spans="1:10" x14ac:dyDescent="0.2">
      <c r="A174" s="4" t="s">
        <v>492</v>
      </c>
      <c r="B174" t="s">
        <v>497</v>
      </c>
      <c r="C174" s="205">
        <v>1E-3</v>
      </c>
      <c r="D174" s="195">
        <v>-0.22800000000000001</v>
      </c>
      <c r="E174" s="195">
        <v>-0.13600000000000001</v>
      </c>
      <c r="F174" s="250">
        <v>-0.123</v>
      </c>
      <c r="G174" s="241">
        <v>0.70053284776951796</v>
      </c>
      <c r="H174" s="241">
        <v>4.6460997039153699E-30</v>
      </c>
      <c r="I174" s="241">
        <v>9.8514873736206605E-10</v>
      </c>
      <c r="J174" s="26">
        <v>5.5086111995490397E-3</v>
      </c>
    </row>
    <row r="175" spans="1:10" x14ac:dyDescent="0.2">
      <c r="A175" s="4" t="s">
        <v>501</v>
      </c>
      <c r="B175" s="243" t="s">
        <v>709</v>
      </c>
      <c r="C175" s="205">
        <v>-4.1000000000000002E-2</v>
      </c>
      <c r="D175" s="195">
        <v>-7.2999999999999995E-2</v>
      </c>
      <c r="E175" s="195">
        <v>-1.4E-2</v>
      </c>
      <c r="F175" s="250">
        <v>-6.0999999999999999E-2</v>
      </c>
      <c r="G175" s="241">
        <v>2.0539467548736499E-93</v>
      </c>
      <c r="H175" s="241">
        <v>1.30023595922733E-9</v>
      </c>
      <c r="I175" s="241">
        <v>0.27322538629195298</v>
      </c>
      <c r="J175" s="26">
        <v>1.8738785965468002E-2</v>
      </c>
    </row>
    <row r="176" spans="1:10" x14ac:dyDescent="0.2">
      <c r="A176" s="4" t="s">
        <v>501</v>
      </c>
      <c r="B176" t="s">
        <v>489</v>
      </c>
      <c r="C176" s="205">
        <v>-7.8E-2</v>
      </c>
      <c r="D176" s="195">
        <v>-3.9E-2</v>
      </c>
      <c r="E176" s="195">
        <v>-0.192</v>
      </c>
      <c r="F176" s="250">
        <v>-0.11700000000000001</v>
      </c>
      <c r="G176" s="241">
        <v>1.66068826505891E-91</v>
      </c>
      <c r="H176" s="241">
        <v>0.15167185797893801</v>
      </c>
      <c r="I176" s="241">
        <v>8.8175145868097006E-11</v>
      </c>
      <c r="J176" s="26">
        <v>3.7838178204141301E-2</v>
      </c>
    </row>
    <row r="177" spans="1:10" x14ac:dyDescent="0.2">
      <c r="A177" s="4" t="s">
        <v>501</v>
      </c>
      <c r="B177" t="s">
        <v>490</v>
      </c>
      <c r="C177" s="205">
        <v>0.27100000000000002</v>
      </c>
      <c r="D177" s="195">
        <v>0.44900000000000001</v>
      </c>
      <c r="E177" s="195">
        <v>0.29299999999999998</v>
      </c>
      <c r="F177" s="250">
        <v>0.38800000000000001</v>
      </c>
      <c r="G177" s="241">
        <v>0</v>
      </c>
      <c r="H177" s="241">
        <v>1.57320496086989E-50</v>
      </c>
      <c r="I177" s="241">
        <v>4.56642746486088E-18</v>
      </c>
      <c r="J177" s="26">
        <v>9.4825741688600706E-12</v>
      </c>
    </row>
    <row r="178" spans="1:10" x14ac:dyDescent="0.2">
      <c r="A178" s="4" t="s">
        <v>501</v>
      </c>
      <c r="B178" t="s">
        <v>491</v>
      </c>
      <c r="C178" s="205">
        <v>0.312</v>
      </c>
      <c r="D178" s="195">
        <v>0.66300000000000003</v>
      </c>
      <c r="E178" s="195">
        <v>0.45</v>
      </c>
      <c r="F178" s="250">
        <v>0.63100000000000001</v>
      </c>
      <c r="G178" s="241">
        <v>3.04770154600355E-243</v>
      </c>
      <c r="H178" s="241">
        <v>5.7915346308738501E-32</v>
      </c>
      <c r="I178" s="241">
        <v>2.4828262463182801E-10</v>
      </c>
      <c r="J178" s="26">
        <v>2.1617696259250799E-6</v>
      </c>
    </row>
    <row r="179" spans="1:10" x14ac:dyDescent="0.2">
      <c r="A179"/>
      <c r="B179"/>
      <c r="C179"/>
      <c r="D179"/>
      <c r="E179"/>
      <c r="F179"/>
      <c r="G179"/>
      <c r="H179"/>
      <c r="I179"/>
      <c r="J179"/>
    </row>
    <row r="180" spans="1:10" x14ac:dyDescent="0.2">
      <c r="A180"/>
      <c r="B180"/>
      <c r="C180"/>
      <c r="D180"/>
      <c r="E180"/>
      <c r="F180"/>
      <c r="G180"/>
      <c r="H180"/>
      <c r="I180"/>
      <c r="J180"/>
    </row>
    <row r="181" spans="1:10" x14ac:dyDescent="0.2">
      <c r="A181"/>
      <c r="B181"/>
      <c r="C181"/>
      <c r="D181"/>
      <c r="E181"/>
      <c r="F181"/>
      <c r="G181"/>
      <c r="H181"/>
      <c r="I181"/>
      <c r="J181"/>
    </row>
    <row r="182" spans="1:10" x14ac:dyDescent="0.2">
      <c r="A182"/>
      <c r="B182"/>
      <c r="C182"/>
      <c r="D182"/>
      <c r="E182"/>
      <c r="F182"/>
      <c r="G182"/>
      <c r="H182"/>
      <c r="I182"/>
      <c r="J182"/>
    </row>
    <row r="183" spans="1:10" x14ac:dyDescent="0.2">
      <c r="A183"/>
      <c r="B183"/>
      <c r="C183"/>
      <c r="D183"/>
      <c r="E183"/>
      <c r="F183"/>
      <c r="G183"/>
      <c r="H183"/>
      <c r="I183"/>
      <c r="J183"/>
    </row>
    <row r="184" spans="1:10" x14ac:dyDescent="0.2">
      <c r="A184"/>
      <c r="B184"/>
      <c r="C184"/>
      <c r="D184"/>
      <c r="E184"/>
      <c r="F184"/>
      <c r="G184"/>
      <c r="H184"/>
      <c r="I184"/>
      <c r="J184"/>
    </row>
    <row r="185" spans="1:10" x14ac:dyDescent="0.2">
      <c r="A185"/>
      <c r="B185"/>
      <c r="C185"/>
      <c r="D185"/>
      <c r="E185"/>
      <c r="F185"/>
      <c r="G185"/>
      <c r="H185"/>
      <c r="I185"/>
      <c r="J185"/>
    </row>
    <row r="186" spans="1:10" x14ac:dyDescent="0.2">
      <c r="A186"/>
      <c r="B186"/>
      <c r="C186"/>
      <c r="D186"/>
      <c r="E186"/>
      <c r="F186"/>
      <c r="G186"/>
      <c r="H186"/>
      <c r="I186"/>
      <c r="J186"/>
    </row>
    <row r="187" spans="1:10" x14ac:dyDescent="0.2">
      <c r="A187"/>
      <c r="B187"/>
      <c r="C187"/>
      <c r="D187"/>
      <c r="E187"/>
      <c r="F187"/>
      <c r="G187"/>
      <c r="H187"/>
      <c r="I187"/>
      <c r="J187"/>
    </row>
    <row r="188" spans="1:10" x14ac:dyDescent="0.2">
      <c r="A188"/>
      <c r="B188"/>
      <c r="C188"/>
      <c r="D188"/>
      <c r="E188"/>
      <c r="F188"/>
      <c r="G188"/>
      <c r="H188"/>
      <c r="I188"/>
      <c r="J188"/>
    </row>
    <row r="189" spans="1:10" x14ac:dyDescent="0.2">
      <c r="A189"/>
      <c r="B189"/>
      <c r="C189"/>
      <c r="D189"/>
      <c r="E189"/>
      <c r="F189"/>
      <c r="G189"/>
      <c r="H189"/>
      <c r="I189"/>
      <c r="J189"/>
    </row>
    <row r="190" spans="1:10" x14ac:dyDescent="0.2">
      <c r="A190"/>
      <c r="B190"/>
      <c r="C190"/>
      <c r="D190"/>
      <c r="E190"/>
      <c r="F190"/>
      <c r="G190"/>
      <c r="H190"/>
      <c r="I190"/>
      <c r="J190"/>
    </row>
    <row r="191" spans="1:10" x14ac:dyDescent="0.2">
      <c r="A191"/>
      <c r="B191"/>
      <c r="C191"/>
      <c r="D191"/>
      <c r="E191"/>
      <c r="F191"/>
      <c r="G191"/>
      <c r="H191"/>
      <c r="I191"/>
      <c r="J191"/>
    </row>
    <row r="192" spans="1:10" x14ac:dyDescent="0.2">
      <c r="A192"/>
      <c r="B192"/>
      <c r="C192"/>
      <c r="D192"/>
      <c r="E192"/>
      <c r="F192"/>
      <c r="G192"/>
      <c r="H192"/>
      <c r="I192"/>
      <c r="J192"/>
    </row>
    <row r="193" spans="1:10" x14ac:dyDescent="0.2">
      <c r="A193"/>
      <c r="B193"/>
      <c r="C193"/>
      <c r="D193"/>
      <c r="E193"/>
      <c r="F193"/>
      <c r="G193"/>
      <c r="H193"/>
      <c r="I193"/>
      <c r="J193"/>
    </row>
    <row r="194" spans="1:10" x14ac:dyDescent="0.2">
      <c r="A194"/>
      <c r="B194"/>
      <c r="C194"/>
      <c r="D194"/>
      <c r="E194"/>
      <c r="F194"/>
      <c r="G194"/>
      <c r="H194"/>
      <c r="I194"/>
      <c r="J194"/>
    </row>
    <row r="195" spans="1:10" x14ac:dyDescent="0.2">
      <c r="A195"/>
      <c r="B195"/>
      <c r="C195"/>
      <c r="D195"/>
      <c r="E195"/>
      <c r="F195"/>
      <c r="G195"/>
      <c r="H195"/>
      <c r="I195"/>
      <c r="J195"/>
    </row>
    <row r="196" spans="1:10" x14ac:dyDescent="0.2">
      <c r="A196"/>
      <c r="B196"/>
      <c r="C196"/>
      <c r="D196"/>
      <c r="E196"/>
      <c r="F196"/>
      <c r="G196"/>
      <c r="H196"/>
      <c r="I196"/>
      <c r="J196"/>
    </row>
    <row r="197" spans="1:10" x14ac:dyDescent="0.2">
      <c r="A197"/>
      <c r="B197"/>
      <c r="C197"/>
      <c r="D197"/>
      <c r="E197"/>
      <c r="F197"/>
      <c r="G197"/>
      <c r="H197"/>
      <c r="I197"/>
      <c r="J197"/>
    </row>
    <row r="198" spans="1:10" x14ac:dyDescent="0.2">
      <c r="A198"/>
      <c r="B198"/>
      <c r="C198"/>
      <c r="D198"/>
      <c r="E198"/>
      <c r="F198"/>
      <c r="G198"/>
      <c r="H198"/>
      <c r="I198"/>
      <c r="J198"/>
    </row>
    <row r="199" spans="1:10" x14ac:dyDescent="0.2">
      <c r="A199"/>
      <c r="B199"/>
      <c r="C199"/>
      <c r="D199"/>
      <c r="E199"/>
      <c r="F199"/>
      <c r="G199"/>
      <c r="H199"/>
      <c r="I199"/>
      <c r="J199"/>
    </row>
    <row r="200" spans="1:10" x14ac:dyDescent="0.2">
      <c r="A200"/>
      <c r="B200"/>
      <c r="C200"/>
      <c r="D200"/>
      <c r="E200"/>
      <c r="F200"/>
      <c r="G200"/>
      <c r="H200"/>
      <c r="I200"/>
      <c r="J200"/>
    </row>
    <row r="201" spans="1:10" x14ac:dyDescent="0.2">
      <c r="A201"/>
      <c r="B201"/>
      <c r="C201"/>
      <c r="D201"/>
      <c r="E201"/>
      <c r="F201"/>
      <c r="G201"/>
      <c r="H201"/>
      <c r="I201"/>
      <c r="J201"/>
    </row>
    <row r="202" spans="1:10" x14ac:dyDescent="0.2">
      <c r="A202"/>
      <c r="B202"/>
      <c r="C202"/>
      <c r="D202"/>
      <c r="E202"/>
      <c r="F202"/>
      <c r="G202"/>
      <c r="H202"/>
      <c r="I202"/>
      <c r="J202"/>
    </row>
    <row r="203" spans="1:10" x14ac:dyDescent="0.2">
      <c r="A203"/>
      <c r="B203"/>
      <c r="C203"/>
      <c r="D203"/>
      <c r="E203"/>
      <c r="F203"/>
      <c r="G203"/>
      <c r="H203"/>
      <c r="I203"/>
      <c r="J203"/>
    </row>
    <row r="204" spans="1:10" x14ac:dyDescent="0.2">
      <c r="A204"/>
      <c r="B204"/>
      <c r="C204"/>
      <c r="D204"/>
      <c r="E204"/>
      <c r="F204"/>
      <c r="G204"/>
      <c r="H204"/>
      <c r="I204"/>
      <c r="J204"/>
    </row>
    <row r="205" spans="1:10" x14ac:dyDescent="0.2">
      <c r="A205"/>
      <c r="B205"/>
      <c r="C205"/>
      <c r="D205"/>
      <c r="E205"/>
      <c r="F205"/>
      <c r="G205"/>
      <c r="H205"/>
      <c r="I205"/>
      <c r="J205"/>
    </row>
    <row r="206" spans="1:10" x14ac:dyDescent="0.2">
      <c r="A206"/>
      <c r="B206"/>
      <c r="C206"/>
      <c r="D206"/>
      <c r="E206"/>
      <c r="F206"/>
      <c r="G206"/>
      <c r="H206"/>
      <c r="I206"/>
      <c r="J206"/>
    </row>
    <row r="207" spans="1:10" x14ac:dyDescent="0.2">
      <c r="A207"/>
      <c r="B207"/>
      <c r="C207"/>
      <c r="D207"/>
      <c r="E207"/>
      <c r="F207"/>
      <c r="G207"/>
      <c r="H207"/>
      <c r="I207"/>
      <c r="J207"/>
    </row>
    <row r="208" spans="1:10" x14ac:dyDescent="0.2">
      <c r="A208"/>
      <c r="B208"/>
      <c r="C208"/>
      <c r="D208"/>
      <c r="E208"/>
      <c r="F208"/>
      <c r="G208"/>
      <c r="H208"/>
      <c r="I208"/>
      <c r="J208"/>
    </row>
    <row r="209" spans="1:10" x14ac:dyDescent="0.2">
      <c r="A209"/>
      <c r="B209"/>
      <c r="C209"/>
      <c r="D209"/>
      <c r="E209"/>
      <c r="F209"/>
      <c r="G209"/>
      <c r="H209"/>
      <c r="I209"/>
      <c r="J209"/>
    </row>
    <row r="210" spans="1:10" x14ac:dyDescent="0.2">
      <c r="A210"/>
      <c r="B210"/>
      <c r="C210"/>
      <c r="D210"/>
      <c r="E210"/>
      <c r="F210"/>
      <c r="G210"/>
      <c r="H210"/>
      <c r="I210"/>
      <c r="J210"/>
    </row>
    <row r="211" spans="1:10" x14ac:dyDescent="0.2">
      <c r="A211"/>
      <c r="B211"/>
      <c r="C211"/>
      <c r="D211"/>
      <c r="E211"/>
      <c r="F211"/>
      <c r="G211"/>
      <c r="H211"/>
      <c r="I211"/>
      <c r="J211"/>
    </row>
    <row r="212" spans="1:10" x14ac:dyDescent="0.2">
      <c r="A212"/>
      <c r="B212"/>
      <c r="C212"/>
      <c r="D212"/>
      <c r="E212"/>
      <c r="F212"/>
      <c r="G212"/>
      <c r="H212"/>
      <c r="I212"/>
      <c r="J212"/>
    </row>
    <row r="213" spans="1:10" x14ac:dyDescent="0.2">
      <c r="A213"/>
      <c r="B213"/>
      <c r="C213"/>
      <c r="D213"/>
      <c r="E213"/>
      <c r="F213"/>
      <c r="G213"/>
      <c r="H213"/>
      <c r="I213"/>
      <c r="J213"/>
    </row>
    <row r="214" spans="1:10" x14ac:dyDescent="0.2">
      <c r="A214"/>
      <c r="B214"/>
      <c r="C214"/>
      <c r="D214"/>
      <c r="E214"/>
      <c r="F214"/>
      <c r="G214"/>
      <c r="H214"/>
      <c r="I214"/>
      <c r="J214"/>
    </row>
    <row r="215" spans="1:10" x14ac:dyDescent="0.2">
      <c r="A215"/>
      <c r="B215"/>
      <c r="C215"/>
      <c r="D215"/>
      <c r="E215"/>
      <c r="F215"/>
      <c r="G215"/>
      <c r="H215"/>
      <c r="I215"/>
      <c r="J215"/>
    </row>
    <row r="216" spans="1:10" x14ac:dyDescent="0.2">
      <c r="A216"/>
      <c r="B216"/>
      <c r="C216"/>
      <c r="D216"/>
      <c r="E216"/>
      <c r="F216"/>
      <c r="G216"/>
      <c r="H216"/>
      <c r="I216"/>
      <c r="J216"/>
    </row>
    <row r="217" spans="1:10" x14ac:dyDescent="0.2">
      <c r="A217"/>
      <c r="B217"/>
      <c r="C217"/>
      <c r="D217"/>
      <c r="E217"/>
      <c r="F217"/>
      <c r="G217"/>
      <c r="H217"/>
      <c r="I217"/>
      <c r="J217"/>
    </row>
    <row r="218" spans="1:10" x14ac:dyDescent="0.2">
      <c r="A218"/>
      <c r="B218"/>
      <c r="C218"/>
      <c r="D218"/>
      <c r="E218"/>
      <c r="F218"/>
      <c r="G218"/>
      <c r="H218"/>
      <c r="I218"/>
      <c r="J218"/>
    </row>
    <row r="219" spans="1:10" x14ac:dyDescent="0.2">
      <c r="A219"/>
      <c r="B219"/>
      <c r="C219"/>
      <c r="D219"/>
      <c r="E219"/>
      <c r="F219"/>
      <c r="G219"/>
      <c r="H219"/>
      <c r="I219"/>
      <c r="J219"/>
    </row>
    <row r="220" spans="1:10" x14ac:dyDescent="0.2">
      <c r="A220"/>
      <c r="B220"/>
      <c r="C220"/>
      <c r="D220"/>
      <c r="E220"/>
      <c r="F220"/>
      <c r="G220"/>
      <c r="H220"/>
      <c r="I220"/>
      <c r="J220"/>
    </row>
    <row r="221" spans="1:10" x14ac:dyDescent="0.2">
      <c r="A221"/>
      <c r="B221"/>
      <c r="C221"/>
      <c r="D221"/>
      <c r="E221"/>
      <c r="F221"/>
      <c r="G221"/>
      <c r="H221"/>
      <c r="I221"/>
      <c r="J221"/>
    </row>
    <row r="222" spans="1:10" x14ac:dyDescent="0.2">
      <c r="A222"/>
      <c r="B222"/>
      <c r="C222"/>
      <c r="D222"/>
      <c r="E222"/>
      <c r="F222"/>
      <c r="G222"/>
      <c r="H222"/>
      <c r="I222"/>
      <c r="J222"/>
    </row>
    <row r="223" spans="1:10" x14ac:dyDescent="0.2">
      <c r="A223"/>
      <c r="B223"/>
      <c r="C223"/>
      <c r="D223"/>
      <c r="E223"/>
      <c r="F223"/>
      <c r="G223"/>
      <c r="H223"/>
      <c r="I223"/>
      <c r="J223"/>
    </row>
    <row r="224" spans="1:10" x14ac:dyDescent="0.2">
      <c r="A224"/>
      <c r="B224"/>
      <c r="C224"/>
      <c r="D224"/>
      <c r="E224"/>
      <c r="F224"/>
      <c r="G224"/>
      <c r="H224"/>
      <c r="I224"/>
      <c r="J224"/>
    </row>
    <row r="225" spans="1:10" x14ac:dyDescent="0.2">
      <c r="A225"/>
      <c r="B225"/>
      <c r="C225"/>
      <c r="D225"/>
      <c r="E225"/>
      <c r="F225"/>
      <c r="G225"/>
      <c r="H225"/>
      <c r="I225"/>
      <c r="J225"/>
    </row>
    <row r="226" spans="1:10" x14ac:dyDescent="0.2">
      <c r="A226"/>
      <c r="B226"/>
      <c r="C226"/>
      <c r="D226"/>
      <c r="E226"/>
      <c r="F226"/>
      <c r="G226"/>
      <c r="H226"/>
      <c r="I226"/>
      <c r="J226"/>
    </row>
    <row r="227" spans="1:10" x14ac:dyDescent="0.2">
      <c r="A227"/>
      <c r="B227"/>
      <c r="C227"/>
      <c r="D227"/>
      <c r="E227"/>
      <c r="F227"/>
      <c r="G227"/>
      <c r="H227"/>
      <c r="I227"/>
      <c r="J227"/>
    </row>
    <row r="228" spans="1:10" x14ac:dyDescent="0.2">
      <c r="A228"/>
      <c r="B228"/>
      <c r="C228"/>
      <c r="D228"/>
      <c r="E228"/>
      <c r="F228"/>
      <c r="G228"/>
      <c r="H228"/>
      <c r="I228"/>
      <c r="J228"/>
    </row>
    <row r="229" spans="1:10" x14ac:dyDescent="0.2">
      <c r="A229"/>
      <c r="B229"/>
      <c r="C229"/>
      <c r="D229"/>
      <c r="E229"/>
      <c r="F229"/>
      <c r="G229"/>
      <c r="H229"/>
      <c r="I229"/>
      <c r="J229"/>
    </row>
    <row r="230" spans="1:10" x14ac:dyDescent="0.2">
      <c r="A230"/>
      <c r="B230"/>
      <c r="C230"/>
      <c r="D230"/>
      <c r="E230"/>
      <c r="F230"/>
      <c r="G230"/>
      <c r="H230"/>
      <c r="I230"/>
      <c r="J230"/>
    </row>
    <row r="231" spans="1:10" x14ac:dyDescent="0.2">
      <c r="A231"/>
      <c r="B231"/>
      <c r="C231"/>
      <c r="D231"/>
      <c r="E231"/>
      <c r="F231"/>
      <c r="G231"/>
      <c r="H231"/>
      <c r="I231"/>
      <c r="J231"/>
    </row>
    <row r="232" spans="1:10" x14ac:dyDescent="0.2">
      <c r="A232"/>
      <c r="B232"/>
      <c r="C232"/>
      <c r="D232"/>
      <c r="E232"/>
      <c r="F232"/>
      <c r="G232"/>
      <c r="H232"/>
      <c r="I232"/>
      <c r="J232"/>
    </row>
    <row r="233" spans="1:10" x14ac:dyDescent="0.2">
      <c r="A233"/>
      <c r="B233"/>
      <c r="C233"/>
      <c r="D233"/>
      <c r="E233"/>
      <c r="F233"/>
      <c r="G233"/>
      <c r="H233"/>
      <c r="I233"/>
      <c r="J233"/>
    </row>
    <row r="234" spans="1:10" x14ac:dyDescent="0.2">
      <c r="A234"/>
      <c r="B234"/>
      <c r="C234"/>
      <c r="D234"/>
      <c r="E234"/>
      <c r="F234"/>
      <c r="G234"/>
      <c r="H234"/>
      <c r="I234"/>
      <c r="J234"/>
    </row>
    <row r="235" spans="1:10" x14ac:dyDescent="0.2">
      <c r="A235"/>
      <c r="B235"/>
      <c r="C235"/>
      <c r="D235"/>
      <c r="E235"/>
      <c r="F235"/>
      <c r="G235"/>
      <c r="H235"/>
      <c r="I235"/>
      <c r="J235"/>
    </row>
    <row r="236" spans="1:10" x14ac:dyDescent="0.2">
      <c r="A236"/>
      <c r="B236"/>
      <c r="C236"/>
      <c r="D236"/>
      <c r="E236"/>
      <c r="F236"/>
      <c r="G236"/>
      <c r="H236"/>
      <c r="I236"/>
      <c r="J236"/>
    </row>
    <row r="237" spans="1:10" x14ac:dyDescent="0.2">
      <c r="A237"/>
      <c r="B237"/>
      <c r="C237"/>
      <c r="D237"/>
      <c r="E237"/>
      <c r="F237"/>
      <c r="G237"/>
      <c r="H237"/>
      <c r="I237"/>
      <c r="J237"/>
    </row>
    <row r="238" spans="1:10" x14ac:dyDescent="0.2">
      <c r="A238"/>
      <c r="B238"/>
      <c r="C238"/>
      <c r="D238"/>
      <c r="E238"/>
      <c r="F238"/>
      <c r="G238"/>
      <c r="H238"/>
      <c r="I238"/>
      <c r="J238"/>
    </row>
    <row r="239" spans="1:10" x14ac:dyDescent="0.2">
      <c r="A239"/>
      <c r="B239"/>
      <c r="C239"/>
      <c r="D239"/>
      <c r="E239"/>
      <c r="F239"/>
      <c r="G239"/>
      <c r="H239"/>
      <c r="I239"/>
      <c r="J239"/>
    </row>
    <row r="240" spans="1:10" x14ac:dyDescent="0.2">
      <c r="A240"/>
      <c r="B240"/>
      <c r="C240"/>
      <c r="D240"/>
      <c r="E240"/>
      <c r="F240"/>
      <c r="G240"/>
      <c r="H240"/>
      <c r="I240"/>
      <c r="J240"/>
    </row>
    <row r="241" spans="1:10" x14ac:dyDescent="0.2">
      <c r="A241"/>
      <c r="B241"/>
      <c r="C241"/>
      <c r="D241"/>
      <c r="E241"/>
      <c r="F241"/>
      <c r="G241"/>
      <c r="H241"/>
      <c r="I241"/>
      <c r="J241"/>
    </row>
    <row r="242" spans="1:10" x14ac:dyDescent="0.2">
      <c r="A242"/>
      <c r="B242"/>
      <c r="C242"/>
      <c r="D242"/>
      <c r="E242"/>
      <c r="F242"/>
      <c r="G242"/>
      <c r="H242"/>
      <c r="I242"/>
      <c r="J242"/>
    </row>
    <row r="243" spans="1:10" x14ac:dyDescent="0.2">
      <c r="A243"/>
      <c r="B243"/>
      <c r="C243"/>
      <c r="D243"/>
      <c r="E243"/>
      <c r="F243"/>
      <c r="G243"/>
      <c r="H243"/>
      <c r="I243"/>
      <c r="J243"/>
    </row>
    <row r="244" spans="1:10" x14ac:dyDescent="0.2">
      <c r="A244"/>
      <c r="B244"/>
      <c r="C244"/>
      <c r="D244"/>
      <c r="E244"/>
      <c r="F244"/>
      <c r="G244"/>
      <c r="H244"/>
      <c r="I244"/>
      <c r="J244"/>
    </row>
    <row r="245" spans="1:10" x14ac:dyDescent="0.2">
      <c r="A245"/>
      <c r="B245"/>
      <c r="C245"/>
      <c r="D245"/>
      <c r="E245"/>
      <c r="F245"/>
      <c r="G245"/>
      <c r="H245"/>
      <c r="I245"/>
      <c r="J245"/>
    </row>
    <row r="246" spans="1:10" x14ac:dyDescent="0.2">
      <c r="A246"/>
      <c r="B246"/>
      <c r="C246"/>
      <c r="D246"/>
      <c r="E246"/>
      <c r="F246"/>
      <c r="G246"/>
      <c r="H246"/>
      <c r="I246"/>
      <c r="J246"/>
    </row>
    <row r="247" spans="1:10" x14ac:dyDescent="0.2">
      <c r="A247"/>
      <c r="B247"/>
      <c r="C247"/>
      <c r="D247"/>
      <c r="E247"/>
      <c r="F247"/>
      <c r="G247"/>
      <c r="H247"/>
      <c r="I247"/>
      <c r="J247"/>
    </row>
    <row r="248" spans="1:10" x14ac:dyDescent="0.2">
      <c r="A248"/>
      <c r="B248"/>
      <c r="C248"/>
      <c r="D248"/>
      <c r="E248"/>
      <c r="F248"/>
      <c r="G248"/>
      <c r="H248"/>
      <c r="I248"/>
      <c r="J248"/>
    </row>
    <row r="249" spans="1:10" x14ac:dyDescent="0.2">
      <c r="A249"/>
      <c r="B249"/>
      <c r="C249"/>
      <c r="D249"/>
      <c r="E249"/>
      <c r="F249"/>
      <c r="G249"/>
      <c r="H249"/>
      <c r="I249"/>
      <c r="J249"/>
    </row>
    <row r="250" spans="1:10" x14ac:dyDescent="0.2">
      <c r="A250"/>
      <c r="B250"/>
      <c r="C250"/>
      <c r="D250"/>
      <c r="E250"/>
      <c r="F250"/>
      <c r="G250"/>
      <c r="H250"/>
      <c r="I250"/>
      <c r="J250"/>
    </row>
    <row r="251" spans="1:10" x14ac:dyDescent="0.2">
      <c r="A251"/>
      <c r="B251"/>
      <c r="C251"/>
      <c r="D251"/>
      <c r="E251"/>
      <c r="F251"/>
      <c r="G251"/>
      <c r="H251"/>
      <c r="I251"/>
      <c r="J251"/>
    </row>
    <row r="252" spans="1:10" x14ac:dyDescent="0.2">
      <c r="A252"/>
      <c r="B252"/>
      <c r="C252"/>
      <c r="D252"/>
      <c r="E252"/>
      <c r="F252"/>
      <c r="G252"/>
      <c r="H252"/>
      <c r="I252"/>
      <c r="J252"/>
    </row>
    <row r="253" spans="1:10" x14ac:dyDescent="0.2">
      <c r="A253"/>
      <c r="B253"/>
      <c r="C253"/>
      <c r="D253"/>
      <c r="E253"/>
      <c r="F253"/>
      <c r="G253"/>
      <c r="H253"/>
      <c r="I253"/>
      <c r="J253"/>
    </row>
    <row r="254" spans="1:10" x14ac:dyDescent="0.2">
      <c r="A254"/>
      <c r="B254"/>
      <c r="C254"/>
      <c r="D254"/>
      <c r="E254"/>
      <c r="F254"/>
      <c r="G254"/>
      <c r="H254"/>
      <c r="I254"/>
      <c r="J254"/>
    </row>
    <row r="255" spans="1:10" x14ac:dyDescent="0.2">
      <c r="A255"/>
      <c r="B255"/>
      <c r="C255"/>
      <c r="D255"/>
      <c r="E255"/>
      <c r="F255"/>
      <c r="G255"/>
      <c r="H255"/>
      <c r="I255"/>
      <c r="J255"/>
    </row>
    <row r="256" spans="1:10" x14ac:dyDescent="0.2">
      <c r="A256"/>
      <c r="B256"/>
      <c r="C256"/>
      <c r="D256"/>
      <c r="E256"/>
      <c r="F256"/>
      <c r="G256"/>
      <c r="H256"/>
      <c r="I256"/>
      <c r="J256"/>
    </row>
    <row r="257" spans="1:10" x14ac:dyDescent="0.2">
      <c r="A257"/>
      <c r="B257"/>
      <c r="C257"/>
      <c r="D257"/>
      <c r="E257"/>
      <c r="F257"/>
      <c r="G257"/>
      <c r="H257"/>
      <c r="I257"/>
      <c r="J257"/>
    </row>
    <row r="258" spans="1:10" x14ac:dyDescent="0.2">
      <c r="A258"/>
      <c r="B258"/>
      <c r="C258"/>
      <c r="D258"/>
      <c r="E258"/>
      <c r="F258"/>
      <c r="G258"/>
      <c r="H258"/>
      <c r="I258"/>
      <c r="J258"/>
    </row>
    <row r="259" spans="1:10" x14ac:dyDescent="0.2">
      <c r="A259"/>
      <c r="B259"/>
      <c r="C259"/>
      <c r="D259"/>
      <c r="E259"/>
      <c r="F259"/>
      <c r="G259"/>
      <c r="H259"/>
      <c r="I259"/>
      <c r="J259"/>
    </row>
    <row r="260" spans="1:10" x14ac:dyDescent="0.2">
      <c r="A260"/>
      <c r="B260"/>
      <c r="C260"/>
      <c r="D260"/>
      <c r="E260"/>
      <c r="F260"/>
      <c r="G260"/>
      <c r="H260"/>
      <c r="I260"/>
      <c r="J260"/>
    </row>
    <row r="261" spans="1:10" x14ac:dyDescent="0.2">
      <c r="A261"/>
      <c r="B261"/>
      <c r="C261"/>
      <c r="D261"/>
      <c r="E261"/>
      <c r="F261"/>
      <c r="G261"/>
      <c r="H261"/>
      <c r="I261"/>
      <c r="J261"/>
    </row>
    <row r="262" spans="1:10" x14ac:dyDescent="0.2">
      <c r="A262"/>
      <c r="B262"/>
      <c r="C262"/>
      <c r="D262"/>
      <c r="E262"/>
      <c r="F262"/>
      <c r="G262"/>
      <c r="H262"/>
      <c r="I262"/>
      <c r="J262"/>
    </row>
    <row r="263" spans="1:10" x14ac:dyDescent="0.2">
      <c r="A263"/>
      <c r="B263"/>
      <c r="C263"/>
      <c r="D263"/>
      <c r="E263"/>
      <c r="F263"/>
      <c r="G263"/>
      <c r="H263"/>
      <c r="I263"/>
      <c r="J263"/>
    </row>
    <row r="264" spans="1:10" x14ac:dyDescent="0.2">
      <c r="A264"/>
      <c r="B264"/>
      <c r="C264"/>
      <c r="D264"/>
      <c r="E264"/>
      <c r="F264"/>
      <c r="G264"/>
      <c r="H264"/>
      <c r="I264"/>
      <c r="J264"/>
    </row>
    <row r="265" spans="1:10" x14ac:dyDescent="0.2">
      <c r="A265"/>
      <c r="B265"/>
      <c r="C265"/>
      <c r="D265"/>
      <c r="E265"/>
      <c r="F265"/>
      <c r="G265"/>
      <c r="H265"/>
      <c r="I265"/>
      <c r="J265"/>
    </row>
    <row r="266" spans="1:10" x14ac:dyDescent="0.2">
      <c r="A266"/>
      <c r="B266"/>
      <c r="C266"/>
      <c r="D266"/>
      <c r="E266"/>
      <c r="F266"/>
      <c r="G266"/>
      <c r="H266"/>
      <c r="I266"/>
      <c r="J266"/>
    </row>
    <row r="267" spans="1:10" x14ac:dyDescent="0.2">
      <c r="A267"/>
      <c r="B267"/>
      <c r="C267"/>
      <c r="D267"/>
      <c r="E267"/>
      <c r="F267"/>
      <c r="G267"/>
      <c r="H267"/>
      <c r="I267"/>
      <c r="J267"/>
    </row>
    <row r="268" spans="1:10" x14ac:dyDescent="0.2">
      <c r="A268"/>
      <c r="B268"/>
      <c r="C268"/>
      <c r="D268"/>
      <c r="E268"/>
      <c r="F268"/>
      <c r="G268"/>
      <c r="H268"/>
      <c r="I268"/>
      <c r="J268"/>
    </row>
    <row r="269" spans="1:10" x14ac:dyDescent="0.2">
      <c r="A269"/>
      <c r="B269"/>
      <c r="C269"/>
      <c r="D269"/>
      <c r="E269"/>
      <c r="F269"/>
      <c r="G269"/>
      <c r="H269"/>
      <c r="I269"/>
      <c r="J269"/>
    </row>
    <row r="270" spans="1:10" x14ac:dyDescent="0.2">
      <c r="A270"/>
      <c r="B270"/>
      <c r="C270"/>
      <c r="D270"/>
      <c r="E270"/>
      <c r="F270"/>
      <c r="G270"/>
      <c r="H270"/>
      <c r="I270"/>
      <c r="J270"/>
    </row>
    <row r="271" spans="1:10" x14ac:dyDescent="0.2">
      <c r="A271"/>
      <c r="B271"/>
      <c r="C271"/>
      <c r="D271"/>
      <c r="E271"/>
      <c r="F271"/>
      <c r="G271"/>
      <c r="H271"/>
      <c r="I271"/>
      <c r="J271"/>
    </row>
    <row r="272" spans="1:10" x14ac:dyDescent="0.2">
      <c r="A272"/>
      <c r="B272"/>
      <c r="C272"/>
      <c r="D272"/>
      <c r="E272"/>
      <c r="F272"/>
      <c r="G272"/>
      <c r="H272"/>
      <c r="I272"/>
      <c r="J272"/>
    </row>
    <row r="273" spans="1:10" x14ac:dyDescent="0.2">
      <c r="A273"/>
      <c r="B273"/>
      <c r="C273"/>
      <c r="D273"/>
      <c r="E273"/>
      <c r="F273"/>
      <c r="G273"/>
      <c r="H273"/>
      <c r="I273"/>
      <c r="J273"/>
    </row>
    <row r="274" spans="1:10" x14ac:dyDescent="0.2">
      <c r="A274"/>
      <c r="B274"/>
      <c r="C274"/>
      <c r="D274"/>
      <c r="E274"/>
      <c r="F274"/>
      <c r="G274"/>
      <c r="H274"/>
      <c r="I274"/>
      <c r="J274"/>
    </row>
    <row r="275" spans="1:10" x14ac:dyDescent="0.2">
      <c r="A275"/>
      <c r="B275"/>
      <c r="C275"/>
      <c r="D275"/>
      <c r="E275"/>
      <c r="F275"/>
      <c r="G275"/>
      <c r="H275"/>
      <c r="I275"/>
      <c r="J275"/>
    </row>
    <row r="276" spans="1:10" x14ac:dyDescent="0.2">
      <c r="A276"/>
      <c r="B276"/>
      <c r="C276"/>
      <c r="D276"/>
      <c r="E276"/>
      <c r="F276"/>
      <c r="G276"/>
      <c r="H276"/>
      <c r="I276"/>
      <c r="J276"/>
    </row>
    <row r="277" spans="1:10" x14ac:dyDescent="0.2">
      <c r="A277"/>
      <c r="B277"/>
      <c r="C277"/>
      <c r="D277"/>
      <c r="E277"/>
      <c r="F277"/>
      <c r="G277"/>
      <c r="H277"/>
      <c r="I277"/>
      <c r="J277"/>
    </row>
    <row r="278" spans="1:10" x14ac:dyDescent="0.2">
      <c r="A278"/>
      <c r="B278"/>
      <c r="C278"/>
      <c r="D278"/>
      <c r="E278"/>
      <c r="F278"/>
      <c r="G278"/>
      <c r="H278"/>
      <c r="I278"/>
      <c r="J278"/>
    </row>
    <row r="279" spans="1:10" x14ac:dyDescent="0.2">
      <c r="A279"/>
      <c r="B279"/>
      <c r="C279"/>
      <c r="D279"/>
      <c r="E279"/>
      <c r="F279"/>
      <c r="G279"/>
      <c r="H279"/>
      <c r="I279"/>
      <c r="J279"/>
    </row>
    <row r="280" spans="1:10" x14ac:dyDescent="0.2">
      <c r="A280"/>
      <c r="B280"/>
      <c r="C280"/>
      <c r="D280"/>
      <c r="E280"/>
      <c r="F280"/>
      <c r="G280"/>
      <c r="H280"/>
      <c r="I280"/>
      <c r="J280"/>
    </row>
    <row r="281" spans="1:10" x14ac:dyDescent="0.2">
      <c r="A281"/>
      <c r="B281"/>
      <c r="C281"/>
      <c r="D281"/>
      <c r="E281"/>
      <c r="F281"/>
      <c r="G281"/>
      <c r="H281"/>
      <c r="I281"/>
      <c r="J281"/>
    </row>
    <row r="282" spans="1:10" x14ac:dyDescent="0.2">
      <c r="A282"/>
      <c r="B282"/>
      <c r="C282"/>
      <c r="D282"/>
      <c r="E282"/>
      <c r="F282"/>
      <c r="G282"/>
      <c r="H282"/>
      <c r="I282"/>
      <c r="J282"/>
    </row>
    <row r="283" spans="1:10" x14ac:dyDescent="0.2">
      <c r="A283"/>
      <c r="B283"/>
      <c r="C283"/>
      <c r="D283"/>
      <c r="E283"/>
      <c r="F283"/>
      <c r="G283"/>
      <c r="H283"/>
      <c r="I283"/>
      <c r="J283"/>
    </row>
    <row r="284" spans="1:10" x14ac:dyDescent="0.2">
      <c r="A284"/>
      <c r="B284"/>
      <c r="C284"/>
      <c r="D284"/>
      <c r="E284"/>
      <c r="F284"/>
      <c r="G284"/>
      <c r="H284"/>
      <c r="I284"/>
      <c r="J284"/>
    </row>
    <row r="285" spans="1:10" x14ac:dyDescent="0.2">
      <c r="A285"/>
      <c r="B285"/>
      <c r="C285"/>
      <c r="D285"/>
      <c r="E285"/>
      <c r="F285"/>
      <c r="G285"/>
      <c r="H285"/>
      <c r="I285"/>
      <c r="J285"/>
    </row>
    <row r="286" spans="1:10" x14ac:dyDescent="0.2">
      <c r="A286"/>
      <c r="B286"/>
      <c r="C286"/>
      <c r="D286"/>
      <c r="E286"/>
      <c r="F286"/>
      <c r="G286"/>
      <c r="H286"/>
      <c r="I286"/>
      <c r="J286"/>
    </row>
    <row r="287" spans="1:10" x14ac:dyDescent="0.2">
      <c r="A287"/>
      <c r="B287"/>
      <c r="C287"/>
      <c r="D287"/>
      <c r="E287"/>
      <c r="F287"/>
      <c r="G287"/>
      <c r="H287"/>
      <c r="I287"/>
      <c r="J287"/>
    </row>
    <row r="288" spans="1:10" x14ac:dyDescent="0.2">
      <c r="A288"/>
      <c r="B288"/>
      <c r="C288"/>
      <c r="D288"/>
      <c r="E288"/>
      <c r="F288"/>
      <c r="G288"/>
      <c r="H288"/>
      <c r="I288"/>
      <c r="J288"/>
    </row>
    <row r="289" spans="1:10" x14ac:dyDescent="0.2">
      <c r="A289"/>
      <c r="B289"/>
      <c r="C289"/>
      <c r="D289"/>
      <c r="E289"/>
      <c r="F289"/>
      <c r="G289"/>
      <c r="H289"/>
      <c r="I289"/>
      <c r="J289"/>
    </row>
    <row r="290" spans="1:10" x14ac:dyDescent="0.2">
      <c r="A290"/>
      <c r="B290"/>
      <c r="C290"/>
      <c r="D290"/>
      <c r="E290"/>
      <c r="F290"/>
      <c r="G290"/>
      <c r="H290"/>
      <c r="I290"/>
      <c r="J290"/>
    </row>
    <row r="291" spans="1:10" x14ac:dyDescent="0.2">
      <c r="A291"/>
      <c r="B291"/>
      <c r="C291"/>
      <c r="D291"/>
      <c r="E291"/>
      <c r="F291"/>
      <c r="G291"/>
      <c r="H291"/>
      <c r="I291"/>
      <c r="J291"/>
    </row>
    <row r="292" spans="1:10" x14ac:dyDescent="0.2">
      <c r="A292"/>
      <c r="B292"/>
      <c r="C292"/>
      <c r="D292"/>
      <c r="E292"/>
      <c r="F292"/>
      <c r="G292"/>
      <c r="H292"/>
      <c r="I292"/>
      <c r="J292"/>
    </row>
    <row r="293" spans="1:10" x14ac:dyDescent="0.2">
      <c r="A293"/>
      <c r="B293"/>
      <c r="C293"/>
      <c r="D293"/>
      <c r="E293"/>
      <c r="F293"/>
      <c r="G293"/>
      <c r="H293"/>
      <c r="I293"/>
      <c r="J293"/>
    </row>
    <row r="294" spans="1:10" x14ac:dyDescent="0.2">
      <c r="A294"/>
      <c r="B294"/>
      <c r="C294"/>
      <c r="D294"/>
      <c r="E294"/>
      <c r="F294"/>
      <c r="G294"/>
      <c r="H294"/>
      <c r="I294"/>
      <c r="J294"/>
    </row>
    <row r="295" spans="1:10" x14ac:dyDescent="0.2">
      <c r="A295"/>
      <c r="B295"/>
      <c r="C295"/>
      <c r="D295"/>
      <c r="E295"/>
      <c r="F295"/>
      <c r="G295"/>
      <c r="H295"/>
      <c r="I295"/>
      <c r="J295"/>
    </row>
    <row r="296" spans="1:10" x14ac:dyDescent="0.2">
      <c r="A296"/>
      <c r="B296"/>
      <c r="C296"/>
      <c r="D296"/>
      <c r="E296"/>
      <c r="F296"/>
      <c r="G296"/>
      <c r="H296"/>
      <c r="I296"/>
      <c r="J296"/>
    </row>
    <row r="297" spans="1:10" x14ac:dyDescent="0.2">
      <c r="A297"/>
      <c r="B297"/>
      <c r="C297"/>
      <c r="D297"/>
      <c r="E297"/>
      <c r="F297"/>
      <c r="G297"/>
      <c r="H297"/>
      <c r="I297"/>
      <c r="J297"/>
    </row>
    <row r="298" spans="1:10" x14ac:dyDescent="0.2">
      <c r="A298"/>
      <c r="B298"/>
      <c r="C298"/>
      <c r="D298"/>
      <c r="E298"/>
      <c r="F298"/>
      <c r="G298"/>
      <c r="H298"/>
      <c r="I298"/>
      <c r="J298"/>
    </row>
    <row r="299" spans="1:10" x14ac:dyDescent="0.2">
      <c r="A299"/>
      <c r="B299"/>
      <c r="C299"/>
      <c r="D299"/>
      <c r="E299"/>
      <c r="F299"/>
      <c r="G299"/>
      <c r="H299"/>
      <c r="I299"/>
      <c r="J299"/>
    </row>
    <row r="300" spans="1:10" x14ac:dyDescent="0.2">
      <c r="A300"/>
      <c r="B300"/>
      <c r="C300"/>
      <c r="D300"/>
      <c r="E300"/>
      <c r="F300"/>
      <c r="G300"/>
      <c r="H300"/>
      <c r="I300"/>
      <c r="J300"/>
    </row>
    <row r="301" spans="1:10" x14ac:dyDescent="0.2">
      <c r="A301"/>
      <c r="B301"/>
      <c r="C301"/>
      <c r="D301"/>
      <c r="E301"/>
      <c r="F301"/>
      <c r="G301"/>
      <c r="H301"/>
      <c r="I301"/>
      <c r="J301"/>
    </row>
    <row r="302" spans="1:10" x14ac:dyDescent="0.2">
      <c r="A302"/>
      <c r="B302"/>
      <c r="C302"/>
      <c r="D302"/>
      <c r="E302"/>
      <c r="F302"/>
      <c r="G302"/>
      <c r="H302"/>
      <c r="I302"/>
      <c r="J302"/>
    </row>
    <row r="303" spans="1:10" x14ac:dyDescent="0.2">
      <c r="A303"/>
      <c r="B303"/>
      <c r="C303"/>
      <c r="D303"/>
      <c r="E303"/>
      <c r="F303"/>
      <c r="G303"/>
      <c r="H303"/>
      <c r="I303"/>
      <c r="J303"/>
    </row>
    <row r="304" spans="1:10" x14ac:dyDescent="0.2">
      <c r="A304"/>
      <c r="B304"/>
      <c r="C304"/>
      <c r="D304"/>
      <c r="E304"/>
      <c r="F304"/>
      <c r="G304"/>
      <c r="H304"/>
      <c r="I304"/>
      <c r="J304"/>
    </row>
    <row r="305" spans="1:10" x14ac:dyDescent="0.2">
      <c r="A305"/>
      <c r="B305"/>
      <c r="C305"/>
      <c r="D305"/>
      <c r="E305"/>
      <c r="F305"/>
      <c r="G305"/>
      <c r="H305"/>
      <c r="I305"/>
      <c r="J305"/>
    </row>
    <row r="306" spans="1:10" x14ac:dyDescent="0.2">
      <c r="A306"/>
      <c r="B306"/>
      <c r="C306"/>
      <c r="D306"/>
      <c r="E306"/>
      <c r="F306"/>
      <c r="G306"/>
      <c r="H306"/>
      <c r="I306"/>
      <c r="J306"/>
    </row>
    <row r="307" spans="1:10" x14ac:dyDescent="0.2">
      <c r="A307"/>
      <c r="B307"/>
      <c r="C307"/>
      <c r="D307"/>
      <c r="E307"/>
      <c r="F307"/>
      <c r="G307"/>
      <c r="H307"/>
      <c r="I307"/>
      <c r="J307"/>
    </row>
    <row r="308" spans="1:10" x14ac:dyDescent="0.2">
      <c r="A308"/>
      <c r="B308"/>
      <c r="C308"/>
      <c r="D308"/>
      <c r="E308"/>
      <c r="F308"/>
      <c r="G308"/>
      <c r="H308"/>
      <c r="I308"/>
      <c r="J308"/>
    </row>
    <row r="309" spans="1:10" x14ac:dyDescent="0.2">
      <c r="A309"/>
      <c r="B309"/>
      <c r="C309"/>
      <c r="D309"/>
      <c r="E309"/>
      <c r="F309"/>
      <c r="G309"/>
      <c r="H309"/>
      <c r="I309"/>
      <c r="J309"/>
    </row>
    <row r="310" spans="1:10" x14ac:dyDescent="0.2">
      <c r="A310"/>
      <c r="B310"/>
      <c r="C310"/>
      <c r="D310"/>
      <c r="E310"/>
      <c r="F310"/>
      <c r="G310"/>
      <c r="H310"/>
      <c r="I310"/>
      <c r="J310"/>
    </row>
    <row r="311" spans="1:10" x14ac:dyDescent="0.2">
      <c r="A311"/>
      <c r="B311"/>
      <c r="C311"/>
      <c r="D311"/>
      <c r="E311"/>
      <c r="F311"/>
      <c r="G311"/>
      <c r="H311"/>
      <c r="I311"/>
      <c r="J311"/>
    </row>
    <row r="312" spans="1:10" x14ac:dyDescent="0.2">
      <c r="A312"/>
      <c r="B312"/>
      <c r="C312"/>
      <c r="D312"/>
      <c r="E312"/>
      <c r="F312"/>
      <c r="G312"/>
      <c r="H312"/>
      <c r="I312"/>
      <c r="J312"/>
    </row>
    <row r="313" spans="1:10" x14ac:dyDescent="0.2">
      <c r="A313"/>
      <c r="B313"/>
      <c r="C313"/>
      <c r="D313"/>
      <c r="E313"/>
      <c r="F313"/>
      <c r="G313"/>
      <c r="H313"/>
      <c r="I313"/>
      <c r="J313"/>
    </row>
    <row r="314" spans="1:10" x14ac:dyDescent="0.2">
      <c r="A314"/>
      <c r="B314"/>
      <c r="C314"/>
      <c r="D314"/>
      <c r="E314"/>
      <c r="F314"/>
      <c r="G314"/>
      <c r="H314"/>
      <c r="I314"/>
      <c r="J314"/>
    </row>
    <row r="315" spans="1:10" x14ac:dyDescent="0.2">
      <c r="A315"/>
      <c r="B315"/>
      <c r="C315"/>
      <c r="D315"/>
      <c r="E315"/>
      <c r="F315"/>
      <c r="G315"/>
      <c r="H315"/>
      <c r="I315"/>
      <c r="J315"/>
    </row>
    <row r="316" spans="1:10" x14ac:dyDescent="0.2">
      <c r="A316"/>
      <c r="B316"/>
      <c r="C316"/>
      <c r="D316"/>
      <c r="E316"/>
      <c r="F316"/>
      <c r="G316"/>
      <c r="H316"/>
      <c r="I316"/>
      <c r="J316"/>
    </row>
    <row r="317" spans="1:10" x14ac:dyDescent="0.2">
      <c r="A317"/>
      <c r="B317"/>
      <c r="C317"/>
      <c r="D317"/>
      <c r="E317"/>
      <c r="F317"/>
      <c r="G317"/>
      <c r="H317"/>
      <c r="I317"/>
      <c r="J317"/>
    </row>
    <row r="318" spans="1:10" x14ac:dyDescent="0.2">
      <c r="A318"/>
      <c r="B318"/>
      <c r="C318"/>
      <c r="D318"/>
      <c r="E318"/>
      <c r="F318"/>
      <c r="G318"/>
      <c r="H318"/>
      <c r="I318"/>
      <c r="J318"/>
    </row>
    <row r="319" spans="1:10" x14ac:dyDescent="0.2">
      <c r="A319"/>
      <c r="B319"/>
      <c r="C319"/>
      <c r="D319"/>
      <c r="E319"/>
      <c r="F319"/>
      <c r="G319"/>
      <c r="H319"/>
      <c r="I319"/>
      <c r="J319"/>
    </row>
    <row r="320" spans="1:10" x14ac:dyDescent="0.2">
      <c r="A320"/>
      <c r="B320"/>
      <c r="C320"/>
      <c r="D320"/>
      <c r="E320"/>
      <c r="F320"/>
      <c r="G320"/>
      <c r="H320"/>
      <c r="I320"/>
      <c r="J320"/>
    </row>
    <row r="321" spans="1:10" x14ac:dyDescent="0.2">
      <c r="A321"/>
      <c r="B321"/>
      <c r="C321"/>
      <c r="D321"/>
      <c r="E321"/>
      <c r="F321"/>
      <c r="G321"/>
      <c r="H321"/>
      <c r="I321"/>
      <c r="J321"/>
    </row>
  </sheetData>
  <autoFilter ref="A6:M26" xr:uid="{00000000-0001-0000-0000-000000000000}">
    <sortState xmlns:xlrd2="http://schemas.microsoft.com/office/spreadsheetml/2017/richdata2" ref="A7:M26">
      <sortCondition ref="A6:A26"/>
    </sortState>
  </autoFilter>
  <mergeCells count="7">
    <mergeCell ref="A2:M2"/>
    <mergeCell ref="J5:M5"/>
    <mergeCell ref="F5:I5"/>
    <mergeCell ref="B5:E5"/>
    <mergeCell ref="C32:F32"/>
    <mergeCell ref="G32:J32"/>
    <mergeCell ref="K32:N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7CDB-1986-2F49-A7B1-A14200A3A1BA}">
  <dimension ref="A1:M160"/>
  <sheetViews>
    <sheetView showGridLines="0" workbookViewId="0">
      <selection activeCell="A2" sqref="A2:M2"/>
    </sheetView>
  </sheetViews>
  <sheetFormatPr baseColWidth="10" defaultRowHeight="16" x14ac:dyDescent="0.2"/>
  <cols>
    <col min="1" max="1" width="24.33203125" style="4" customWidth="1"/>
    <col min="2" max="9" width="10.83203125" style="4"/>
    <col min="10" max="10" width="10.83203125" style="4" customWidth="1"/>
    <col min="11" max="16384" width="10.83203125" style="4"/>
  </cols>
  <sheetData>
    <row r="1" spans="1:13" x14ac:dyDescent="0.2">
      <c r="A1" s="347" t="s">
        <v>743</v>
      </c>
      <c r="B1" s="347"/>
      <c r="C1" s="347"/>
      <c r="D1" s="347"/>
      <c r="E1" s="347"/>
      <c r="F1" s="347"/>
      <c r="G1" s="347"/>
      <c r="H1" s="347"/>
      <c r="I1" s="347"/>
      <c r="J1" s="347"/>
      <c r="K1" s="347"/>
      <c r="L1" s="347"/>
      <c r="M1" s="347"/>
    </row>
    <row r="2" spans="1:13" ht="104" customHeight="1" x14ac:dyDescent="0.2">
      <c r="A2" s="341" t="s">
        <v>713</v>
      </c>
      <c r="B2" s="341"/>
      <c r="C2" s="341"/>
      <c r="D2" s="341"/>
      <c r="E2" s="341"/>
      <c r="F2" s="341"/>
      <c r="G2" s="341"/>
      <c r="H2" s="341"/>
      <c r="I2" s="341"/>
      <c r="J2" s="341"/>
      <c r="K2" s="341"/>
      <c r="L2" s="341"/>
      <c r="M2" s="341"/>
    </row>
    <row r="3" spans="1:13" x14ac:dyDescent="0.2">
      <c r="A3" s="3"/>
      <c r="B3" s="3"/>
      <c r="C3" s="3"/>
      <c r="D3" s="3"/>
      <c r="E3" s="3"/>
      <c r="F3" s="3"/>
      <c r="G3" s="3"/>
      <c r="H3" s="3"/>
      <c r="I3" s="3"/>
      <c r="J3" s="3"/>
      <c r="K3" s="3"/>
      <c r="L3" s="3"/>
    </row>
    <row r="4" spans="1:13" x14ac:dyDescent="0.2">
      <c r="B4" s="344" t="s">
        <v>12</v>
      </c>
      <c r="C4" s="345"/>
      <c r="D4" s="345"/>
      <c r="E4" s="346"/>
      <c r="F4" s="344" t="s">
        <v>242</v>
      </c>
      <c r="G4" s="345"/>
      <c r="H4" s="345"/>
      <c r="I4" s="346"/>
      <c r="J4" s="342" t="s">
        <v>18</v>
      </c>
      <c r="K4" s="343"/>
      <c r="L4" s="343"/>
      <c r="M4" s="343"/>
    </row>
    <row r="5" spans="1:13" ht="17" thickBot="1" x14ac:dyDescent="0.25">
      <c r="A5" s="5" t="s">
        <v>20</v>
      </c>
      <c r="B5" s="20" t="s">
        <v>5</v>
      </c>
      <c r="C5" s="12" t="s">
        <v>6</v>
      </c>
      <c r="D5" s="12" t="s">
        <v>7</v>
      </c>
      <c r="E5" s="12" t="s">
        <v>8</v>
      </c>
      <c r="F5" s="20" t="s">
        <v>5</v>
      </c>
      <c r="G5" s="12" t="s">
        <v>6</v>
      </c>
      <c r="H5" s="12" t="s">
        <v>7</v>
      </c>
      <c r="I5" s="12" t="s">
        <v>8</v>
      </c>
      <c r="J5" s="20" t="s">
        <v>5</v>
      </c>
      <c r="K5" s="12" t="s">
        <v>6</v>
      </c>
      <c r="L5" s="12" t="s">
        <v>7</v>
      </c>
      <c r="M5" s="12" t="s">
        <v>8</v>
      </c>
    </row>
    <row r="6" spans="1:13" ht="17" thickTop="1" x14ac:dyDescent="0.2">
      <c r="A6" s="4" t="s">
        <v>293</v>
      </c>
      <c r="B6" s="149">
        <v>7.1541658178450396E-3</v>
      </c>
      <c r="C6" s="150">
        <v>1.6966685336584499E-2</v>
      </c>
      <c r="D6" s="150">
        <v>1.8713437765381501E-2</v>
      </c>
      <c r="E6" s="150">
        <v>1.8741394928384201E-2</v>
      </c>
      <c r="F6" s="151">
        <v>1.76844182384161E-4</v>
      </c>
      <c r="G6" s="152">
        <v>1.18303262631738E-3</v>
      </c>
      <c r="H6" s="152">
        <v>1.4818263777542299E-3</v>
      </c>
      <c r="I6" s="152">
        <v>2.8544527087155801E-3</v>
      </c>
      <c r="J6" s="153">
        <v>0</v>
      </c>
      <c r="K6" s="154">
        <v>4.35126903055005E-46</v>
      </c>
      <c r="L6" s="154">
        <v>3.9297983939937102E-36</v>
      </c>
      <c r="M6" s="154">
        <v>6.7971468856159005E-11</v>
      </c>
    </row>
    <row r="7" spans="1:13" x14ac:dyDescent="0.2">
      <c r="A7" s="4" t="s">
        <v>502</v>
      </c>
      <c r="B7" s="149">
        <v>8.0103542076016998E-2</v>
      </c>
      <c r="C7" s="150">
        <v>0.26559358523175303</v>
      </c>
      <c r="D7" s="150">
        <v>2.1858325197845901E-2</v>
      </c>
      <c r="E7" s="150">
        <v>-5.7301951731441203E-2</v>
      </c>
      <c r="F7" s="151">
        <v>1.16966708034725E-2</v>
      </c>
      <c r="G7" s="152">
        <v>9.0384426963844994E-2</v>
      </c>
      <c r="H7" s="152">
        <v>0.11778071493250999</v>
      </c>
      <c r="I7" s="152">
        <v>0.15791608244076499</v>
      </c>
      <c r="J7" s="153">
        <v>7.4786978929367298E-12</v>
      </c>
      <c r="K7" s="154">
        <v>3.30740725095186E-3</v>
      </c>
      <c r="L7" s="154">
        <v>0.85277612692746796</v>
      </c>
      <c r="M7" s="154">
        <v>0.71675057046212198</v>
      </c>
    </row>
    <row r="8" spans="1:13" x14ac:dyDescent="0.2">
      <c r="A8" s="4" t="s">
        <v>503</v>
      </c>
      <c r="B8" s="16">
        <v>0.191316667047707</v>
      </c>
      <c r="C8" s="17">
        <v>7.2603249643408599E-2</v>
      </c>
      <c r="D8" s="17">
        <v>-0.107083029089669</v>
      </c>
      <c r="E8" s="17">
        <v>-1.26302524788085E-2</v>
      </c>
      <c r="F8" s="27">
        <v>1.14414710097369E-2</v>
      </c>
      <c r="G8" s="13">
        <v>9.5531712359803303E-2</v>
      </c>
      <c r="H8" s="13">
        <v>0.11608945272802799</v>
      </c>
      <c r="I8" s="13">
        <v>0.18307906318793399</v>
      </c>
      <c r="J8" s="25">
        <v>9.6358942324565195E-63</v>
      </c>
      <c r="K8" s="26">
        <v>0.44728187332863101</v>
      </c>
      <c r="L8" s="26">
        <v>0.356345050433373</v>
      </c>
      <c r="M8" s="26">
        <v>0.94500703393984198</v>
      </c>
    </row>
    <row r="9" spans="1:13" x14ac:dyDescent="0.2">
      <c r="A9" s="4" t="s">
        <v>504</v>
      </c>
      <c r="B9" s="16">
        <v>-0.169969172680032</v>
      </c>
      <c r="C9" s="17">
        <v>-7.3886496712266297E-2</v>
      </c>
      <c r="D9" s="17">
        <v>-0.27226317905863401</v>
      </c>
      <c r="E9" s="17">
        <v>-5.6567017743773998E-2</v>
      </c>
      <c r="F9" s="27">
        <v>1.13490890212814E-2</v>
      </c>
      <c r="G9" s="13">
        <v>9.5164492054172503E-2</v>
      </c>
      <c r="H9" s="13">
        <v>0.186205637016368</v>
      </c>
      <c r="I9" s="13">
        <v>0.18467936876454299</v>
      </c>
      <c r="J9" s="25">
        <v>1.08085290878073E-50</v>
      </c>
      <c r="K9" s="26">
        <v>0.43753048156534902</v>
      </c>
      <c r="L9" s="26">
        <v>0.143745122042374</v>
      </c>
      <c r="M9" s="26">
        <v>0.75941359288989096</v>
      </c>
    </row>
    <row r="10" spans="1:13" x14ac:dyDescent="0.2">
      <c r="A10" s="4" t="s">
        <v>505</v>
      </c>
      <c r="B10" s="16">
        <v>-0.15809844178030499</v>
      </c>
      <c r="C10" s="17">
        <v>9.0264088724862201E-3</v>
      </c>
      <c r="D10" s="17">
        <v>-0.18047287343277699</v>
      </c>
      <c r="E10" s="17">
        <v>9.4513419713473004E-2</v>
      </c>
      <c r="F10" s="27">
        <v>1.1498174479257E-2</v>
      </c>
      <c r="G10" s="13">
        <v>0.14292923453964201</v>
      </c>
      <c r="H10" s="13">
        <v>0.20350497310638499</v>
      </c>
      <c r="I10" s="13">
        <v>0.166808792296262</v>
      </c>
      <c r="J10" s="25">
        <v>5.22069641254692E-43</v>
      </c>
      <c r="K10" s="26">
        <v>0.94964622359922402</v>
      </c>
      <c r="L10" s="26">
        <v>0.37520740002161301</v>
      </c>
      <c r="M10" s="26">
        <v>0.57106001991478605</v>
      </c>
    </row>
    <row r="11" spans="1:13" x14ac:dyDescent="0.2">
      <c r="A11" s="4" t="s">
        <v>506</v>
      </c>
      <c r="B11" s="16">
        <v>4.0787204920929097E-2</v>
      </c>
      <c r="C11" s="17">
        <v>9.82425919915106E-2</v>
      </c>
      <c r="D11" s="17">
        <v>0.1929849318844</v>
      </c>
      <c r="E11" s="17">
        <v>0.23611414041457099</v>
      </c>
      <c r="F11" s="27">
        <v>1.0990660138339801E-2</v>
      </c>
      <c r="G11" s="13">
        <v>0.10741904018006999</v>
      </c>
      <c r="H11" s="13">
        <v>0.142533645665395</v>
      </c>
      <c r="I11" s="13">
        <v>0.237321268679617</v>
      </c>
      <c r="J11" s="25">
        <v>2.0640640965984E-4</v>
      </c>
      <c r="K11" s="26">
        <v>0.36044267871375102</v>
      </c>
      <c r="L11" s="26">
        <v>0.17579652891201999</v>
      </c>
      <c r="M11" s="26">
        <v>0.31991508627746601</v>
      </c>
    </row>
    <row r="12" spans="1:13" x14ac:dyDescent="0.2">
      <c r="A12" s="4" t="s">
        <v>507</v>
      </c>
      <c r="B12" s="16">
        <v>0.134380849198386</v>
      </c>
      <c r="C12" s="17">
        <v>0.12930012460228699</v>
      </c>
      <c r="D12" s="17">
        <v>0.10832008724536001</v>
      </c>
      <c r="E12" s="17">
        <v>6.0186603985576702E-2</v>
      </c>
      <c r="F12" s="27">
        <v>1.0205963400054099E-2</v>
      </c>
      <c r="G12" s="13">
        <v>7.2969497122267593E-2</v>
      </c>
      <c r="H12" s="13">
        <v>8.1753173155482098E-2</v>
      </c>
      <c r="I12" s="13">
        <v>0.13964678393529401</v>
      </c>
      <c r="J12" s="25">
        <v>1.38742357953592E-39</v>
      </c>
      <c r="K12" s="26">
        <v>7.6436021510543295E-2</v>
      </c>
      <c r="L12" s="26">
        <v>0.18522984357729599</v>
      </c>
      <c r="M12" s="26">
        <v>0.66652718854997295</v>
      </c>
    </row>
    <row r="13" spans="1:13" x14ac:dyDescent="0.2">
      <c r="A13" s="4" t="s">
        <v>508</v>
      </c>
      <c r="B13" s="16">
        <v>3.7223722846842999E-2</v>
      </c>
      <c r="C13" s="17">
        <v>-9.3614094903130794E-3</v>
      </c>
      <c r="D13" s="17">
        <v>-0.14606954824805601</v>
      </c>
      <c r="E13" s="17">
        <v>2.8792098483780299E-2</v>
      </c>
      <c r="F13" s="27">
        <v>1.0212655469252801E-2</v>
      </c>
      <c r="G13" s="13">
        <v>7.4367207116167997E-2</v>
      </c>
      <c r="H13" s="13">
        <v>8.4016461194335201E-2</v>
      </c>
      <c r="I13" s="13">
        <v>0.15506839296708999</v>
      </c>
      <c r="J13" s="25">
        <v>2.6756954528115698E-4</v>
      </c>
      <c r="K13" s="26">
        <v>0.89982931923624698</v>
      </c>
      <c r="L13" s="26">
        <v>8.2156071157135205E-2</v>
      </c>
      <c r="M13" s="26">
        <v>0.85272216970228198</v>
      </c>
    </row>
    <row r="14" spans="1:13" x14ac:dyDescent="0.2">
      <c r="A14" s="4" t="s">
        <v>509</v>
      </c>
      <c r="B14" s="16">
        <v>-6.61607281871031E-4</v>
      </c>
      <c r="C14" s="17">
        <v>4.4870875926864097E-2</v>
      </c>
      <c r="D14" s="17">
        <v>-7.5061630130157805E-2</v>
      </c>
      <c r="E14" s="17">
        <v>-5.6060380194905099E-2</v>
      </c>
      <c r="F14" s="27">
        <v>9.9492596710831493E-3</v>
      </c>
      <c r="G14" s="13">
        <v>9.0058495890397799E-2</v>
      </c>
      <c r="H14" s="13">
        <v>0.13403211830587899</v>
      </c>
      <c r="I14" s="13">
        <v>0.16214831075731401</v>
      </c>
      <c r="J14" s="25">
        <v>0.94698127085063999</v>
      </c>
      <c r="K14" s="26">
        <v>0.61832729735645098</v>
      </c>
      <c r="L14" s="26">
        <v>0.57548039404493501</v>
      </c>
      <c r="M14" s="26">
        <v>0.72958304054703205</v>
      </c>
    </row>
    <row r="15" spans="1:13" x14ac:dyDescent="0.2">
      <c r="A15" s="4" t="s">
        <v>510</v>
      </c>
      <c r="B15" s="16">
        <v>3.00561648088306E-2</v>
      </c>
      <c r="C15" s="17">
        <v>-1.5804021294561502E-2</v>
      </c>
      <c r="D15" s="17">
        <v>-0.107716625233973</v>
      </c>
      <c r="E15" s="17">
        <v>-0.110140923408308</v>
      </c>
      <c r="F15" s="27">
        <v>9.6501542868392808E-3</v>
      </c>
      <c r="G15" s="13">
        <v>6.78007866568099E-2</v>
      </c>
      <c r="H15" s="13">
        <v>7.1910517506536098E-2</v>
      </c>
      <c r="I15" s="13">
        <v>0.15024388466632199</v>
      </c>
      <c r="J15" s="25">
        <v>1.8422108843595599E-3</v>
      </c>
      <c r="K15" s="26">
        <v>0.81569351978739602</v>
      </c>
      <c r="L15" s="26">
        <v>0.13420157291221699</v>
      </c>
      <c r="M15" s="26">
        <v>0.46360670930782699</v>
      </c>
    </row>
    <row r="16" spans="1:13" x14ac:dyDescent="0.2">
      <c r="A16" s="4" t="s">
        <v>511</v>
      </c>
      <c r="B16" s="149">
        <v>0.13771908067373201</v>
      </c>
      <c r="C16" s="150">
        <v>0.208764997401305</v>
      </c>
      <c r="D16" s="150">
        <v>-3.9778841611799703E-2</v>
      </c>
      <c r="E16" s="150">
        <v>0.17544686806938101</v>
      </c>
      <c r="F16" s="151">
        <v>9.73098687093207E-3</v>
      </c>
      <c r="G16" s="152">
        <v>7.7303922587840704E-2</v>
      </c>
      <c r="H16" s="152">
        <v>7.8595261198082994E-2</v>
      </c>
      <c r="I16" s="152">
        <v>0.146865027154365</v>
      </c>
      <c r="J16" s="153">
        <v>1.8460098166749999E-45</v>
      </c>
      <c r="K16" s="154">
        <v>6.9362714716075403E-3</v>
      </c>
      <c r="L16" s="154">
        <v>0.61278789663403099</v>
      </c>
      <c r="M16" s="154">
        <v>0.23239923730008299</v>
      </c>
    </row>
    <row r="17" spans="1:13" x14ac:dyDescent="0.2">
      <c r="A17" s="4" t="s">
        <v>512</v>
      </c>
      <c r="B17" s="16">
        <v>-3.8860055357143E-2</v>
      </c>
      <c r="C17" s="17">
        <v>0.197430062484407</v>
      </c>
      <c r="D17" s="17">
        <v>8.5998294683316295E-2</v>
      </c>
      <c r="E17" s="17">
        <v>5.3393937012103203E-3</v>
      </c>
      <c r="F17" s="27">
        <v>1.26735071193408E-2</v>
      </c>
      <c r="G17" s="13">
        <v>7.6443513774041003E-2</v>
      </c>
      <c r="H17" s="13">
        <v>6.2053430318830302E-2</v>
      </c>
      <c r="I17" s="13">
        <v>0.13849508935021901</v>
      </c>
      <c r="J17" s="25">
        <v>2.1678164654290299E-3</v>
      </c>
      <c r="K17" s="26">
        <v>9.8205279888412995E-3</v>
      </c>
      <c r="L17" s="26">
        <v>0.165833129416078</v>
      </c>
      <c r="M17" s="26">
        <v>0.96925119039252705</v>
      </c>
    </row>
    <row r="18" spans="1:13" x14ac:dyDescent="0.2">
      <c r="A18" s="4" t="s">
        <v>513</v>
      </c>
      <c r="B18" s="16">
        <v>8.0673317836681094E-2</v>
      </c>
      <c r="C18" s="17">
        <v>7.0518183363703801E-2</v>
      </c>
      <c r="D18" s="17">
        <v>-0.13259328523606501</v>
      </c>
      <c r="E18" s="17">
        <v>1.1947852895062699E-2</v>
      </c>
      <c r="F18" s="27">
        <v>9.9729198267933007E-3</v>
      </c>
      <c r="G18" s="13">
        <v>7.5366467699024803E-2</v>
      </c>
      <c r="H18" s="13">
        <v>7.8139655751853998E-2</v>
      </c>
      <c r="I18" s="13">
        <v>0.15448974988094699</v>
      </c>
      <c r="J18" s="25">
        <v>6.0208455252064802E-16</v>
      </c>
      <c r="K18" s="26">
        <v>0.34947053654426002</v>
      </c>
      <c r="L18" s="26">
        <v>8.9768533315633794E-2</v>
      </c>
      <c r="M18" s="26">
        <v>0.938363840525957</v>
      </c>
    </row>
    <row r="19" spans="1:13" x14ac:dyDescent="0.2">
      <c r="A19" s="4" t="s">
        <v>514</v>
      </c>
      <c r="B19" s="16">
        <v>8.4793102168675694E-2</v>
      </c>
      <c r="C19" s="17">
        <v>7.8129231062875698E-2</v>
      </c>
      <c r="D19" s="17">
        <v>-6.29543682294018E-2</v>
      </c>
      <c r="E19" s="17">
        <v>-0.13846319968482099</v>
      </c>
      <c r="F19" s="27">
        <v>1.0252889319375199E-2</v>
      </c>
      <c r="G19" s="13">
        <v>8.6562372158705603E-2</v>
      </c>
      <c r="H19" s="13">
        <v>8.5128709684422904E-2</v>
      </c>
      <c r="I19" s="13">
        <v>0.174910798794813</v>
      </c>
      <c r="J19" s="25">
        <v>1.34183160816657E-16</v>
      </c>
      <c r="K19" s="26">
        <v>0.36677692988997102</v>
      </c>
      <c r="L19" s="26">
        <v>0.459618391859417</v>
      </c>
      <c r="M19" s="26">
        <v>0.428687910110643</v>
      </c>
    </row>
    <row r="20" spans="1:13" x14ac:dyDescent="0.2">
      <c r="A20" s="4" t="s">
        <v>515</v>
      </c>
      <c r="B20" s="16">
        <v>9.4215387270371695E-2</v>
      </c>
      <c r="C20" s="17">
        <v>0.121817570290272</v>
      </c>
      <c r="D20" s="17">
        <v>2.12224329671622E-2</v>
      </c>
      <c r="E20" s="17">
        <v>-6.0455201228488402E-2</v>
      </c>
      <c r="F20" s="27">
        <v>1.00727158903339E-2</v>
      </c>
      <c r="G20" s="13">
        <v>8.9976225140466798E-2</v>
      </c>
      <c r="H20" s="13">
        <v>0.105061877759178</v>
      </c>
      <c r="I20" s="13">
        <v>0.14907126851216701</v>
      </c>
      <c r="J20" s="25">
        <v>8.5199364606767093E-21</v>
      </c>
      <c r="K20" s="26">
        <v>0.175810183874096</v>
      </c>
      <c r="L20" s="26">
        <v>0.83992360510630504</v>
      </c>
      <c r="M20" s="26">
        <v>0.68512577915195805</v>
      </c>
    </row>
    <row r="21" spans="1:13" x14ac:dyDescent="0.2">
      <c r="A21" s="4" t="s">
        <v>516</v>
      </c>
      <c r="B21" s="16">
        <v>9.2532159060211103E-2</v>
      </c>
      <c r="C21" s="17">
        <v>-4.9079714001998502E-2</v>
      </c>
      <c r="D21" s="17">
        <v>-0.13302928062015901</v>
      </c>
      <c r="E21" s="17">
        <v>-4.54198109051843E-2</v>
      </c>
      <c r="F21" s="27">
        <v>1.0750029618290699E-2</v>
      </c>
      <c r="G21" s="13">
        <v>0.102446984394611</v>
      </c>
      <c r="H21" s="13">
        <v>0.16539900924258</v>
      </c>
      <c r="I21" s="13">
        <v>0.22272037353265001</v>
      </c>
      <c r="J21" s="25">
        <v>7.4862225915412407E-18</v>
      </c>
      <c r="K21" s="26">
        <v>0.63189863431946003</v>
      </c>
      <c r="L21" s="26">
        <v>0.42125744688096201</v>
      </c>
      <c r="M21" s="26">
        <v>0.838430216096267</v>
      </c>
    </row>
    <row r="22" spans="1:13" x14ac:dyDescent="0.2">
      <c r="A22" s="4" t="s">
        <v>517</v>
      </c>
      <c r="B22" s="149">
        <v>9.9059745007141306E-2</v>
      </c>
      <c r="C22" s="150">
        <v>0.16065890372119701</v>
      </c>
      <c r="D22" s="150">
        <v>3.9294990842743897E-2</v>
      </c>
      <c r="E22" s="150">
        <v>4.7421341334127502E-2</v>
      </c>
      <c r="F22" s="151">
        <v>1.0648872730684201E-2</v>
      </c>
      <c r="G22" s="152">
        <v>6.06637214844441E-2</v>
      </c>
      <c r="H22" s="152">
        <v>6.3056688261840299E-2</v>
      </c>
      <c r="I22" s="152">
        <v>0.128659750471315</v>
      </c>
      <c r="J22" s="153">
        <v>1.3802282130032001E-20</v>
      </c>
      <c r="K22" s="154">
        <v>8.1040869094397908E-3</v>
      </c>
      <c r="L22" s="154">
        <v>0.53319538039319903</v>
      </c>
      <c r="M22" s="154">
        <v>0.71248553671373505</v>
      </c>
    </row>
    <row r="23" spans="1:13" x14ac:dyDescent="0.2">
      <c r="A23" s="4" t="s">
        <v>518</v>
      </c>
      <c r="B23" s="16">
        <v>5.34704764318127E-2</v>
      </c>
      <c r="C23" s="17">
        <v>0.160536504399589</v>
      </c>
      <c r="D23" s="17">
        <v>3.3346030292598798E-2</v>
      </c>
      <c r="E23" s="17">
        <v>0.115193953817644</v>
      </c>
      <c r="F23" s="27">
        <v>1.0813951365208E-2</v>
      </c>
      <c r="G23" s="13">
        <v>6.3994529220408797E-2</v>
      </c>
      <c r="H23" s="13">
        <v>5.8718460738409702E-2</v>
      </c>
      <c r="I23" s="13">
        <v>0.13297658235701701</v>
      </c>
      <c r="J23" s="25">
        <v>7.63385857664172E-7</v>
      </c>
      <c r="K23" s="26">
        <v>1.21403970078919E-2</v>
      </c>
      <c r="L23" s="26">
        <v>0.57012481421495298</v>
      </c>
      <c r="M23" s="26">
        <v>0.38645882893028699</v>
      </c>
    </row>
    <row r="24" spans="1:13" x14ac:dyDescent="0.2">
      <c r="A24" s="4" t="s">
        <v>519</v>
      </c>
      <c r="B24" s="16">
        <v>3.5928614029227299E-2</v>
      </c>
      <c r="C24" s="17">
        <v>2.4352630642288101E-2</v>
      </c>
      <c r="D24" s="17">
        <v>-0.14422668964780699</v>
      </c>
      <c r="E24" s="17">
        <v>7.6231128943316406E-2</v>
      </c>
      <c r="F24" s="27">
        <v>1.08470977648781E-2</v>
      </c>
      <c r="G24" s="13">
        <v>6.5290960429534403E-2</v>
      </c>
      <c r="H24" s="13">
        <v>6.2846963686235893E-2</v>
      </c>
      <c r="I24" s="13">
        <v>0.14924524077977999</v>
      </c>
      <c r="J24" s="25">
        <v>9.2547574231933495E-4</v>
      </c>
      <c r="K24" s="26">
        <v>0.70916836511932901</v>
      </c>
      <c r="L24" s="26">
        <v>2.1771635840229401E-2</v>
      </c>
      <c r="M24" s="26">
        <v>0.60957084161826403</v>
      </c>
    </row>
    <row r="25" spans="1:13" x14ac:dyDescent="0.2">
      <c r="A25" s="4" t="s">
        <v>520</v>
      </c>
      <c r="B25" s="16">
        <v>0.13891093181731201</v>
      </c>
      <c r="C25" s="17">
        <v>-0.18590744281424301</v>
      </c>
      <c r="D25" s="17">
        <v>-0.80541078306812997</v>
      </c>
      <c r="E25" s="17">
        <v>-0.54211110222329795</v>
      </c>
      <c r="F25" s="27">
        <v>2.3124357856733301E-2</v>
      </c>
      <c r="G25" s="13">
        <v>0.226264233148915</v>
      </c>
      <c r="H25" s="13">
        <v>0.66723888942282095</v>
      </c>
      <c r="I25" s="13">
        <v>0.47642683673214697</v>
      </c>
      <c r="J25" s="25">
        <v>1.8900616377575198E-9</v>
      </c>
      <c r="K25" s="26">
        <v>0.411306583873359</v>
      </c>
      <c r="L25" s="26">
        <v>0.22744568090199799</v>
      </c>
      <c r="M25" s="26">
        <v>0.25533025941514798</v>
      </c>
    </row>
    <row r="26" spans="1:13" x14ac:dyDescent="0.2">
      <c r="A26" s="4" t="s">
        <v>521</v>
      </c>
      <c r="B26" s="16">
        <v>8.4725461166576199E-2</v>
      </c>
      <c r="C26" s="17">
        <v>-0.128343539303932</v>
      </c>
      <c r="D26" s="17">
        <v>0.45536616068221702</v>
      </c>
      <c r="E26" s="17">
        <v>0.489360467232755</v>
      </c>
      <c r="F26" s="27">
        <v>4.0020690608440303E-2</v>
      </c>
      <c r="G26" s="13">
        <v>0.89641859069007501</v>
      </c>
      <c r="H26" s="13">
        <v>0.94426817191229895</v>
      </c>
      <c r="I26" s="13">
        <v>0.66925549354657199</v>
      </c>
      <c r="J26" s="25">
        <v>3.4256957370852999E-2</v>
      </c>
      <c r="K26" s="26">
        <v>0.886156559602159</v>
      </c>
      <c r="L26" s="26">
        <v>0.62965015847446304</v>
      </c>
      <c r="M26" s="26">
        <v>0.46475355894647402</v>
      </c>
    </row>
    <row r="27" spans="1:13" x14ac:dyDescent="0.2">
      <c r="A27" s="4" t="s">
        <v>522</v>
      </c>
      <c r="B27" s="149">
        <v>0.72935053515377601</v>
      </c>
      <c r="C27" s="150">
        <v>0.25653613870250702</v>
      </c>
      <c r="D27" s="150">
        <v>0.46093391410155399</v>
      </c>
      <c r="E27" s="150">
        <v>0.48488787316744703</v>
      </c>
      <c r="F27" s="151">
        <v>7.2594626000742199E-3</v>
      </c>
      <c r="G27" s="152">
        <v>5.46226334170241E-2</v>
      </c>
      <c r="H27" s="152">
        <v>6.2015279764019E-2</v>
      </c>
      <c r="I27" s="152">
        <v>0.114396084690007</v>
      </c>
      <c r="J27" s="153">
        <v>0</v>
      </c>
      <c r="K27" s="154">
        <v>2.68959155661005E-6</v>
      </c>
      <c r="L27" s="154">
        <v>1.2033287915290199E-13</v>
      </c>
      <c r="M27" s="154">
        <v>2.36493794909063E-5</v>
      </c>
    </row>
    <row r="28" spans="1:13" x14ac:dyDescent="0.2">
      <c r="A28" s="4" t="s">
        <v>523</v>
      </c>
      <c r="B28" s="149">
        <v>0.41952271814203601</v>
      </c>
      <c r="C28" s="150">
        <v>0.15783878900670401</v>
      </c>
      <c r="D28" s="150">
        <v>0.248643586580129</v>
      </c>
      <c r="E28" s="150">
        <v>0.169353900550962</v>
      </c>
      <c r="F28" s="151">
        <v>7.2503627747214899E-3</v>
      </c>
      <c r="G28" s="152">
        <v>5.4098340240712597E-2</v>
      </c>
      <c r="H28" s="152">
        <v>5.9292760036766097E-2</v>
      </c>
      <c r="I28" s="152">
        <v>0.110408923439235</v>
      </c>
      <c r="J28" s="153">
        <v>0</v>
      </c>
      <c r="K28" s="154">
        <v>3.5366824669532601E-3</v>
      </c>
      <c r="L28" s="154">
        <v>2.78382856356799E-5</v>
      </c>
      <c r="M28" s="154">
        <v>0.12523921613943101</v>
      </c>
    </row>
    <row r="29" spans="1:13" x14ac:dyDescent="0.2">
      <c r="A29" s="4" t="s">
        <v>524</v>
      </c>
      <c r="B29" s="16">
        <v>0.22659051109925499</v>
      </c>
      <c r="C29" s="17">
        <v>2.3466378902914298E-2</v>
      </c>
      <c r="D29" s="17">
        <v>0.22817158556816999</v>
      </c>
      <c r="E29" s="17">
        <v>-1.5790731497676899E-2</v>
      </c>
      <c r="F29" s="27">
        <v>8.0059305563422393E-3</v>
      </c>
      <c r="G29" s="13">
        <v>5.8900098211679797E-2</v>
      </c>
      <c r="H29" s="13">
        <v>6.4380836632416005E-2</v>
      </c>
      <c r="I29" s="13">
        <v>0.127335652029262</v>
      </c>
      <c r="J29" s="25">
        <v>4.8036887828477902E-176</v>
      </c>
      <c r="K29" s="26">
        <v>0.69033852835700804</v>
      </c>
      <c r="L29" s="26">
        <v>3.9676559510333801E-4</v>
      </c>
      <c r="M29" s="26">
        <v>0.90132252950860503</v>
      </c>
    </row>
    <row r="30" spans="1:13" x14ac:dyDescent="0.2">
      <c r="A30" s="4" t="s">
        <v>525</v>
      </c>
      <c r="B30" s="16">
        <v>-4.6314584548807602E-2</v>
      </c>
      <c r="C30" s="17">
        <v>-1.8120618539771E-2</v>
      </c>
      <c r="D30" s="17">
        <v>2.9019762038935901E-2</v>
      </c>
      <c r="E30" s="17">
        <v>-2.5616418471671398E-2</v>
      </c>
      <c r="F30" s="27">
        <v>7.3096269429705502E-3</v>
      </c>
      <c r="G30" s="13">
        <v>6.0203523705522503E-2</v>
      </c>
      <c r="H30" s="13">
        <v>6.5621366851132595E-2</v>
      </c>
      <c r="I30" s="13">
        <v>0.116243901926675</v>
      </c>
      <c r="J30" s="25">
        <v>2.3589608672593599E-10</v>
      </c>
      <c r="K30" s="26">
        <v>0.76343029710568999</v>
      </c>
      <c r="L30" s="26">
        <v>0.65833737043078</v>
      </c>
      <c r="M30" s="26">
        <v>0.82561024211662104</v>
      </c>
    </row>
    <row r="31" spans="1:13" x14ac:dyDescent="0.2">
      <c r="A31" s="4" t="s">
        <v>526</v>
      </c>
      <c r="B31" s="16">
        <v>-3.1859882406200697E-2</v>
      </c>
      <c r="C31" s="17">
        <v>5.7454931452057802E-2</v>
      </c>
      <c r="D31" s="17">
        <v>9.6378660716802497E-2</v>
      </c>
      <c r="E31" s="17">
        <v>-3.3228701871503001E-2</v>
      </c>
      <c r="F31" s="27">
        <v>7.00651027591059E-3</v>
      </c>
      <c r="G31" s="13">
        <v>5.5002489351335303E-2</v>
      </c>
      <c r="H31" s="13">
        <v>6.0434353724028299E-2</v>
      </c>
      <c r="I31" s="13">
        <v>0.11115579060101601</v>
      </c>
      <c r="J31" s="25">
        <v>5.4385025727891799E-6</v>
      </c>
      <c r="K31" s="26">
        <v>0.296244449925682</v>
      </c>
      <c r="L31" s="26">
        <v>0.110813666561158</v>
      </c>
      <c r="M31" s="26">
        <v>0.76502256149507897</v>
      </c>
    </row>
    <row r="32" spans="1:13" x14ac:dyDescent="0.2">
      <c r="A32" s="4" t="s">
        <v>527</v>
      </c>
      <c r="B32" s="16">
        <v>0.10585091703192499</v>
      </c>
      <c r="C32" s="17">
        <v>3.1161657688686201E-2</v>
      </c>
      <c r="D32" s="17">
        <v>0.163012591973143</v>
      </c>
      <c r="E32" s="17">
        <v>4.4550348656324498E-2</v>
      </c>
      <c r="F32" s="27">
        <v>7.1513132408987899E-3</v>
      </c>
      <c r="G32" s="13">
        <v>5.6598176024406803E-2</v>
      </c>
      <c r="H32" s="13">
        <v>6.3855129145372697E-2</v>
      </c>
      <c r="I32" s="13">
        <v>0.11255974627960399</v>
      </c>
      <c r="J32" s="25">
        <v>1.4751157284475401E-49</v>
      </c>
      <c r="K32" s="26">
        <v>0.58193870762437905</v>
      </c>
      <c r="L32" s="26">
        <v>1.0707423534075E-2</v>
      </c>
      <c r="M32" s="26">
        <v>0.69230578520608699</v>
      </c>
    </row>
    <row r="33" spans="1:13" x14ac:dyDescent="0.2">
      <c r="A33" s="4" t="s">
        <v>528</v>
      </c>
      <c r="B33" s="149">
        <v>0.36213847336690203</v>
      </c>
      <c r="C33" s="150">
        <v>0.22301073714806999</v>
      </c>
      <c r="D33" s="150">
        <v>0.29623472437503001</v>
      </c>
      <c r="E33" s="150">
        <v>0.15807048774354701</v>
      </c>
      <c r="F33" s="151">
        <v>6.9617212091698504E-3</v>
      </c>
      <c r="G33" s="152">
        <v>5.3105507934465002E-2</v>
      </c>
      <c r="H33" s="152">
        <v>5.7917504670431698E-2</v>
      </c>
      <c r="I33" s="152">
        <v>0.106411660099519</v>
      </c>
      <c r="J33" s="153">
        <v>0</v>
      </c>
      <c r="K33" s="154">
        <v>2.7048002488529001E-5</v>
      </c>
      <c r="L33" s="154">
        <v>3.2321245930298201E-7</v>
      </c>
      <c r="M33" s="154">
        <v>0.13760054451496001</v>
      </c>
    </row>
    <row r="34" spans="1:13" x14ac:dyDescent="0.2">
      <c r="A34" s="4" t="s">
        <v>529</v>
      </c>
      <c r="B34" s="149">
        <v>0.73920897228729698</v>
      </c>
      <c r="C34" s="150">
        <v>0.39456209976134399</v>
      </c>
      <c r="D34" s="150">
        <v>0.53638427178288595</v>
      </c>
      <c r="E34" s="150">
        <v>0.49537806072709001</v>
      </c>
      <c r="F34" s="151">
        <v>7.0092925453689699E-3</v>
      </c>
      <c r="G34" s="152">
        <v>5.1208092833723698E-2</v>
      </c>
      <c r="H34" s="152">
        <v>5.7395338740033698E-2</v>
      </c>
      <c r="I34" s="152">
        <v>0.104962687229205</v>
      </c>
      <c r="J34" s="153">
        <v>0</v>
      </c>
      <c r="K34" s="154">
        <v>1.4613068947479799E-14</v>
      </c>
      <c r="L34" s="154">
        <v>1.23591333806195E-20</v>
      </c>
      <c r="M34" s="154">
        <v>2.5503213219201498E-6</v>
      </c>
    </row>
    <row r="35" spans="1:13" x14ac:dyDescent="0.2">
      <c r="A35" s="4" t="s">
        <v>530</v>
      </c>
      <c r="B35" s="149">
        <v>0.95515918681061895</v>
      </c>
      <c r="C35" s="150">
        <v>0.49016702232324899</v>
      </c>
      <c r="D35" s="150">
        <v>0.66638345349058503</v>
      </c>
      <c r="E35" s="150">
        <v>0.72075366573368305</v>
      </c>
      <c r="F35" s="151">
        <v>7.27049153123587E-3</v>
      </c>
      <c r="G35" s="152">
        <v>5.3413239712268898E-2</v>
      </c>
      <c r="H35" s="152">
        <v>6.23441457161086E-2</v>
      </c>
      <c r="I35" s="152">
        <v>0.112749825750914</v>
      </c>
      <c r="J35" s="153">
        <v>0</v>
      </c>
      <c r="K35" s="154">
        <v>5.5346639552828202E-20</v>
      </c>
      <c r="L35" s="154">
        <v>1.91296746796909E-26</v>
      </c>
      <c r="M35" s="154">
        <v>2.0848577168253701E-10</v>
      </c>
    </row>
    <row r="36" spans="1:13" x14ac:dyDescent="0.2">
      <c r="A36" s="4" t="s">
        <v>531</v>
      </c>
      <c r="B36" s="149">
        <v>1.0107482357440001</v>
      </c>
      <c r="C36" s="150">
        <v>0.52237299089143696</v>
      </c>
      <c r="D36" s="150">
        <v>0.61978896897330804</v>
      </c>
      <c r="E36" s="150">
        <v>0.66039948234577694</v>
      </c>
      <c r="F36" s="151">
        <v>7.5101280087565697E-3</v>
      </c>
      <c r="G36" s="152">
        <v>5.5963114598418198E-2</v>
      </c>
      <c r="H36" s="152">
        <v>6.7583280712757196E-2</v>
      </c>
      <c r="I36" s="152">
        <v>0.121015260784321</v>
      </c>
      <c r="J36" s="153">
        <v>0</v>
      </c>
      <c r="K36" s="154">
        <v>1.28828021188269E-20</v>
      </c>
      <c r="L36" s="154">
        <v>6.20918987155349E-20</v>
      </c>
      <c r="M36" s="154">
        <v>5.5255484446013102E-8</v>
      </c>
    </row>
    <row r="37" spans="1:13" x14ac:dyDescent="0.2">
      <c r="A37" s="4" t="s">
        <v>532</v>
      </c>
      <c r="B37" s="149">
        <v>0.95878223502931204</v>
      </c>
      <c r="C37" s="150">
        <v>0.54326552871799305</v>
      </c>
      <c r="D37" s="150">
        <v>0.79239460251147098</v>
      </c>
      <c r="E37" s="150">
        <v>0.79789140278105497</v>
      </c>
      <c r="F37" s="151">
        <v>7.5519827068361804E-3</v>
      </c>
      <c r="G37" s="152">
        <v>5.9678971575060497E-2</v>
      </c>
      <c r="H37" s="152">
        <v>7.2572657501553006E-2</v>
      </c>
      <c r="I37" s="152">
        <v>0.125742082741616</v>
      </c>
      <c r="J37" s="153">
        <v>0</v>
      </c>
      <c r="K37" s="154">
        <v>1.0870876995653099E-19</v>
      </c>
      <c r="L37" s="154">
        <v>1.63514343550609E-27</v>
      </c>
      <c r="M37" s="154">
        <v>2.81359288076199E-10</v>
      </c>
    </row>
    <row r="38" spans="1:13" x14ac:dyDescent="0.2">
      <c r="A38" s="4" t="s">
        <v>290</v>
      </c>
      <c r="B38" s="16">
        <v>-3.46357858632085E-2</v>
      </c>
      <c r="C38" s="17">
        <v>-2.79007111230682E-2</v>
      </c>
      <c r="D38" s="17">
        <v>-1.23518106527512E-2</v>
      </c>
      <c r="E38" s="17">
        <v>-2.7862958470240101E-2</v>
      </c>
      <c r="F38" s="27">
        <v>2.9880600639540898E-4</v>
      </c>
      <c r="G38" s="13">
        <v>2.2880214645059501E-3</v>
      </c>
      <c r="H38" s="13">
        <v>2.2246971746622901E-3</v>
      </c>
      <c r="I38" s="13">
        <v>6.5697255408277803E-3</v>
      </c>
      <c r="J38" s="25">
        <v>0</v>
      </c>
      <c r="K38" s="26">
        <v>6.5733882119508099E-34</v>
      </c>
      <c r="L38" s="26">
        <v>2.9348123606692098E-8</v>
      </c>
      <c r="M38" s="26">
        <v>2.3396384308666E-5</v>
      </c>
    </row>
    <row r="39" spans="1:13" x14ac:dyDescent="0.2">
      <c r="A39" s="4" t="s">
        <v>533</v>
      </c>
      <c r="B39" s="149">
        <v>-8.1876399474984599E-3</v>
      </c>
      <c r="C39" s="150">
        <v>-0.31699809919782901</v>
      </c>
      <c r="D39" s="150" t="s">
        <v>362</v>
      </c>
      <c r="E39" s="150" t="s">
        <v>362</v>
      </c>
      <c r="F39" s="151">
        <v>1.9920576572912602E-2</v>
      </c>
      <c r="G39" s="152">
        <v>0.59717004636333904</v>
      </c>
      <c r="H39" s="152" t="s">
        <v>362</v>
      </c>
      <c r="I39" s="152" t="s">
        <v>362</v>
      </c>
      <c r="J39" s="153">
        <v>0.68106234318975301</v>
      </c>
      <c r="K39" s="154">
        <v>0.59554834092937403</v>
      </c>
      <c r="L39" s="154" t="s">
        <v>362</v>
      </c>
      <c r="M39" s="154" t="s">
        <v>362</v>
      </c>
    </row>
    <row r="40" spans="1:13" x14ac:dyDescent="0.2">
      <c r="A40" s="4" t="s">
        <v>534</v>
      </c>
      <c r="B40" s="149">
        <v>2.0731388721444401E-2</v>
      </c>
      <c r="C40" s="150">
        <v>1.38578394935232E-2</v>
      </c>
      <c r="D40" s="150" t="s">
        <v>362</v>
      </c>
      <c r="E40" s="150" t="s">
        <v>362</v>
      </c>
      <c r="F40" s="151">
        <v>1.98825782689926E-2</v>
      </c>
      <c r="G40" s="152">
        <v>0.49695006455211499</v>
      </c>
      <c r="H40" s="152" t="s">
        <v>362</v>
      </c>
      <c r="I40" s="152" t="s">
        <v>362</v>
      </c>
      <c r="J40" s="153">
        <v>0.29709199336342801</v>
      </c>
      <c r="K40" s="154">
        <v>0.97775393304334801</v>
      </c>
      <c r="L40" s="154" t="s">
        <v>362</v>
      </c>
      <c r="M40" s="154" t="s">
        <v>362</v>
      </c>
    </row>
    <row r="41" spans="1:13" x14ac:dyDescent="0.2">
      <c r="A41" s="4" t="s">
        <v>535</v>
      </c>
      <c r="B41" s="16">
        <v>2.3456643639365999E-3</v>
      </c>
      <c r="C41" s="17">
        <v>-1.0375058187725399</v>
      </c>
      <c r="D41" s="17" t="s">
        <v>362</v>
      </c>
      <c r="E41" s="17" t="s">
        <v>362</v>
      </c>
      <c r="F41" s="27">
        <v>1.9854122426495001E-2</v>
      </c>
      <c r="G41" s="13">
        <v>0.64978415481303597</v>
      </c>
      <c r="H41" s="13" t="s">
        <v>362</v>
      </c>
      <c r="I41" s="13" t="s">
        <v>362</v>
      </c>
      <c r="J41" s="25">
        <v>0.90595286589880197</v>
      </c>
      <c r="K41" s="26">
        <v>0.110372881331467</v>
      </c>
      <c r="L41" s="26" t="s">
        <v>362</v>
      </c>
      <c r="M41" s="26" t="s">
        <v>362</v>
      </c>
    </row>
    <row r="42" spans="1:13" x14ac:dyDescent="0.2">
      <c r="A42" s="4" t="s">
        <v>536</v>
      </c>
      <c r="B42" s="149">
        <v>5.50420153912878E-2</v>
      </c>
      <c r="C42" s="150">
        <v>0.78627627363486896</v>
      </c>
      <c r="D42" s="150" t="s">
        <v>362</v>
      </c>
      <c r="E42" s="150" t="s">
        <v>362</v>
      </c>
      <c r="F42" s="151">
        <v>1.9839908957932601E-2</v>
      </c>
      <c r="G42" s="152">
        <v>0.74567786216578802</v>
      </c>
      <c r="H42" s="152" t="s">
        <v>362</v>
      </c>
      <c r="I42" s="152" t="s">
        <v>362</v>
      </c>
      <c r="J42" s="153">
        <v>5.5321916631733501E-3</v>
      </c>
      <c r="K42" s="154">
        <v>0.29171046451689903</v>
      </c>
      <c r="L42" s="154" t="s">
        <v>362</v>
      </c>
      <c r="M42" s="154" t="s">
        <v>362</v>
      </c>
    </row>
    <row r="43" spans="1:13" x14ac:dyDescent="0.2">
      <c r="A43" s="4" t="s">
        <v>537</v>
      </c>
      <c r="B43" s="149">
        <v>2.63031767573343E-2</v>
      </c>
      <c r="C43" s="150">
        <v>0.70965492886049297</v>
      </c>
      <c r="D43" s="150" t="s">
        <v>362</v>
      </c>
      <c r="E43" s="150" t="s">
        <v>362</v>
      </c>
      <c r="F43" s="151">
        <v>1.9915050679284299E-2</v>
      </c>
      <c r="G43" s="152">
        <v>0.56296027628827905</v>
      </c>
      <c r="H43" s="152" t="s">
        <v>362</v>
      </c>
      <c r="I43" s="152" t="s">
        <v>362</v>
      </c>
      <c r="J43" s="153">
        <v>0.186579250508943</v>
      </c>
      <c r="K43" s="154">
        <v>0.20749723979237</v>
      </c>
      <c r="L43" s="154" t="s">
        <v>362</v>
      </c>
      <c r="M43" s="154" t="s">
        <v>362</v>
      </c>
    </row>
    <row r="44" spans="1:13" x14ac:dyDescent="0.2">
      <c r="A44" s="4" t="s">
        <v>538</v>
      </c>
      <c r="B44" s="149">
        <v>2.3594391686169499E-2</v>
      </c>
      <c r="C44" s="150">
        <v>-6.2696353121458201E-2</v>
      </c>
      <c r="D44" s="150" t="s">
        <v>362</v>
      </c>
      <c r="E44" s="150" t="s">
        <v>362</v>
      </c>
      <c r="F44" s="151">
        <v>1.9888887969819399E-2</v>
      </c>
      <c r="G44" s="152">
        <v>0.97548456815671003</v>
      </c>
      <c r="H44" s="152" t="s">
        <v>362</v>
      </c>
      <c r="I44" s="152" t="s">
        <v>362</v>
      </c>
      <c r="J44" s="153">
        <v>0.23550051849742001</v>
      </c>
      <c r="K44" s="154">
        <v>0.94875521532973395</v>
      </c>
      <c r="L44" s="154" t="s">
        <v>362</v>
      </c>
      <c r="M44" s="154" t="s">
        <v>362</v>
      </c>
    </row>
    <row r="45" spans="1:13" x14ac:dyDescent="0.2">
      <c r="A45" s="4" t="s">
        <v>539</v>
      </c>
      <c r="B45" s="149">
        <v>1.04197845115073E-2</v>
      </c>
      <c r="C45" s="150">
        <v>-1.04042287496814E-2</v>
      </c>
      <c r="D45" s="150" t="s">
        <v>362</v>
      </c>
      <c r="E45" s="150" t="s">
        <v>362</v>
      </c>
      <c r="F45" s="151">
        <v>1.9956909392039101E-2</v>
      </c>
      <c r="G45" s="152">
        <v>0.65104893042067102</v>
      </c>
      <c r="H45" s="152" t="s">
        <v>362</v>
      </c>
      <c r="I45" s="152" t="s">
        <v>362</v>
      </c>
      <c r="J45" s="153">
        <v>0.60159115940142105</v>
      </c>
      <c r="K45" s="154">
        <v>0.98725016602846705</v>
      </c>
      <c r="L45" s="154" t="s">
        <v>362</v>
      </c>
      <c r="M45" s="154" t="s">
        <v>362</v>
      </c>
    </row>
    <row r="46" spans="1:13" x14ac:dyDescent="0.2">
      <c r="A46" s="4" t="s">
        <v>540</v>
      </c>
      <c r="B46" s="149">
        <v>3.1888221842606201E-2</v>
      </c>
      <c r="C46" s="150">
        <v>-0.56665396093666898</v>
      </c>
      <c r="D46" s="150" t="s">
        <v>362</v>
      </c>
      <c r="E46" s="150" t="s">
        <v>362</v>
      </c>
      <c r="F46" s="151">
        <v>1.9849990618867601E-2</v>
      </c>
      <c r="G46" s="152">
        <v>0.65029864439492002</v>
      </c>
      <c r="H46" s="152" t="s">
        <v>362</v>
      </c>
      <c r="I46" s="152" t="s">
        <v>362</v>
      </c>
      <c r="J46" s="153">
        <v>0.108173616689244</v>
      </c>
      <c r="K46" s="154">
        <v>0.38357508728553902</v>
      </c>
      <c r="L46" s="154" t="s">
        <v>362</v>
      </c>
      <c r="M46" s="154" t="s">
        <v>362</v>
      </c>
    </row>
    <row r="47" spans="1:13" x14ac:dyDescent="0.2">
      <c r="A47" s="4" t="s">
        <v>541</v>
      </c>
      <c r="B47" s="16">
        <v>3.3005987947823702E-2</v>
      </c>
      <c r="C47" s="17">
        <v>4.8243181175617801E-2</v>
      </c>
      <c r="D47" s="17" t="s">
        <v>362</v>
      </c>
      <c r="E47" s="17" t="s">
        <v>362</v>
      </c>
      <c r="F47" s="27">
        <v>1.9863131864938498E-2</v>
      </c>
      <c r="G47" s="13">
        <v>0.53975474256832801</v>
      </c>
      <c r="H47" s="13" t="s">
        <v>362</v>
      </c>
      <c r="I47" s="13" t="s">
        <v>362</v>
      </c>
      <c r="J47" s="25">
        <v>9.6579580845170807E-2</v>
      </c>
      <c r="K47" s="26">
        <v>0.92878225520484803</v>
      </c>
      <c r="L47" s="26" t="s">
        <v>362</v>
      </c>
      <c r="M47" s="26" t="s">
        <v>362</v>
      </c>
    </row>
    <row r="48" spans="1:13" x14ac:dyDescent="0.2">
      <c r="A48" s="4" t="s">
        <v>542</v>
      </c>
      <c r="B48" s="16">
        <v>2.0929910959777202E-2</v>
      </c>
      <c r="C48" s="17">
        <v>0.15991676139764499</v>
      </c>
      <c r="D48" s="17" t="s">
        <v>362</v>
      </c>
      <c r="E48" s="17" t="s">
        <v>362</v>
      </c>
      <c r="F48" s="27">
        <v>1.9879551859440799E-2</v>
      </c>
      <c r="G48" s="13">
        <v>0.56397429653983899</v>
      </c>
      <c r="H48" s="13" t="s">
        <v>362</v>
      </c>
      <c r="I48" s="13" t="s">
        <v>362</v>
      </c>
      <c r="J48" s="25">
        <v>0.29241673974566201</v>
      </c>
      <c r="K48" s="26">
        <v>0.77675993991735004</v>
      </c>
      <c r="L48" s="26" t="s">
        <v>362</v>
      </c>
      <c r="M48" s="26" t="s">
        <v>362</v>
      </c>
    </row>
    <row r="49" spans="1:13" x14ac:dyDescent="0.2">
      <c r="A49" s="4" t="s">
        <v>543</v>
      </c>
      <c r="B49" s="16">
        <v>5.5629810830305701E-2</v>
      </c>
      <c r="C49" s="17">
        <v>-0.34997339647161502</v>
      </c>
      <c r="D49" s="17" t="s">
        <v>362</v>
      </c>
      <c r="E49" s="17" t="s">
        <v>362</v>
      </c>
      <c r="F49" s="27">
        <v>1.9935146745703E-2</v>
      </c>
      <c r="G49" s="13">
        <v>0.41065782443867999</v>
      </c>
      <c r="H49" s="13" t="s">
        <v>362</v>
      </c>
      <c r="I49" s="13" t="s">
        <v>362</v>
      </c>
      <c r="J49" s="25">
        <v>5.26228496886202E-3</v>
      </c>
      <c r="K49" s="26">
        <v>0.39411351890253998</v>
      </c>
      <c r="L49" s="26" t="s">
        <v>362</v>
      </c>
      <c r="M49" s="26" t="s">
        <v>362</v>
      </c>
    </row>
    <row r="50" spans="1:13" x14ac:dyDescent="0.2">
      <c r="A50" s="4" t="s">
        <v>544</v>
      </c>
      <c r="B50" s="149">
        <v>6.9341658206585596E-2</v>
      </c>
      <c r="C50" s="150">
        <v>-0.33036896673791299</v>
      </c>
      <c r="D50" s="150">
        <v>-4.7350310284342403E-2</v>
      </c>
      <c r="E50" s="150">
        <v>0.207256152290269</v>
      </c>
      <c r="F50" s="151">
        <v>2.00865001894555E-2</v>
      </c>
      <c r="G50" s="152">
        <v>0.40915696653883199</v>
      </c>
      <c r="H50" s="152">
        <v>0.163408319533248</v>
      </c>
      <c r="I50" s="152">
        <v>0.30401154953885301</v>
      </c>
      <c r="J50" s="153">
        <v>5.5619228698743398E-4</v>
      </c>
      <c r="K50" s="154">
        <v>0.41943760103005101</v>
      </c>
      <c r="L50" s="154">
        <v>0.77200396638948798</v>
      </c>
      <c r="M50" s="154">
        <v>0.49549448574722399</v>
      </c>
    </row>
    <row r="51" spans="1:13" x14ac:dyDescent="0.2">
      <c r="A51" s="4" t="s">
        <v>545</v>
      </c>
      <c r="B51" s="149">
        <v>5.6613030127936302E-2</v>
      </c>
      <c r="C51" s="150">
        <v>-0.43463367534745201</v>
      </c>
      <c r="D51" s="150">
        <v>-0.10086160106042399</v>
      </c>
      <c r="E51" s="150">
        <v>-3.3823920943120002E-3</v>
      </c>
      <c r="F51" s="151">
        <v>1.99668399093198E-2</v>
      </c>
      <c r="G51" s="152">
        <v>0.41026758471903901</v>
      </c>
      <c r="H51" s="152">
        <v>0.17555014760130799</v>
      </c>
      <c r="I51" s="152">
        <v>0.34330579793225502</v>
      </c>
      <c r="J51" s="153">
        <v>4.5777484045934702E-3</v>
      </c>
      <c r="K51" s="154">
        <v>0.28945323133488099</v>
      </c>
      <c r="L51" s="154">
        <v>0.56561860315285095</v>
      </c>
      <c r="M51" s="154">
        <v>0.99214015187531301</v>
      </c>
    </row>
    <row r="52" spans="1:13" x14ac:dyDescent="0.2">
      <c r="A52" s="4" t="s">
        <v>546</v>
      </c>
      <c r="B52" s="149">
        <v>6.2642550754802101E-2</v>
      </c>
      <c r="C52" s="150">
        <v>-0.37757311672047</v>
      </c>
      <c r="D52" s="150">
        <v>-0.18083910566561201</v>
      </c>
      <c r="E52" s="150">
        <v>-6.0292503558465001E-2</v>
      </c>
      <c r="F52" s="151">
        <v>1.9951420769077001E-2</v>
      </c>
      <c r="G52" s="152">
        <v>0.41347494856081402</v>
      </c>
      <c r="H52" s="152">
        <v>0.15799378549658699</v>
      </c>
      <c r="I52" s="152">
        <v>0.31795156629733001</v>
      </c>
      <c r="J52" s="153">
        <v>1.6910237386547401E-3</v>
      </c>
      <c r="K52" s="154">
        <v>0.36117986991096002</v>
      </c>
      <c r="L52" s="154">
        <v>0.25241900093268899</v>
      </c>
      <c r="M52" s="154">
        <v>0.84962255018446697</v>
      </c>
    </row>
    <row r="53" spans="1:13" x14ac:dyDescent="0.2">
      <c r="A53" s="4" t="s">
        <v>547</v>
      </c>
      <c r="B53" s="149">
        <v>7.8573468852663905E-2</v>
      </c>
      <c r="C53" s="150">
        <v>-0.24359358686200699</v>
      </c>
      <c r="D53" s="150">
        <v>-0.16716184675250101</v>
      </c>
      <c r="E53" s="150">
        <v>-0.158773165328018</v>
      </c>
      <c r="F53" s="151">
        <v>2.0008975116514699E-2</v>
      </c>
      <c r="G53" s="152">
        <v>0.408804789559226</v>
      </c>
      <c r="H53" s="152">
        <v>0.17301379855625099</v>
      </c>
      <c r="I53" s="152">
        <v>0.341903016855994</v>
      </c>
      <c r="J53" s="153">
        <v>8.6058425488610702E-5</v>
      </c>
      <c r="K53" s="154">
        <v>0.55128011337622596</v>
      </c>
      <c r="L53" s="154">
        <v>0.33399224635559099</v>
      </c>
      <c r="M53" s="154">
        <v>0.64243244496966401</v>
      </c>
    </row>
    <row r="54" spans="1:13" x14ac:dyDescent="0.2">
      <c r="A54" s="4" t="s">
        <v>548</v>
      </c>
      <c r="B54" s="149">
        <v>6.8100220866743097E-2</v>
      </c>
      <c r="C54" s="150">
        <v>-0.35219280892990701</v>
      </c>
      <c r="D54" s="150">
        <v>-0.20670367866144401</v>
      </c>
      <c r="E54" s="150">
        <v>-2.70981973332764E-2</v>
      </c>
      <c r="F54" s="151">
        <v>1.9934195303419101E-2</v>
      </c>
      <c r="G54" s="152">
        <v>0.41254413395581402</v>
      </c>
      <c r="H54" s="152">
        <v>0.16386188414605099</v>
      </c>
      <c r="I54" s="152">
        <v>0.29314749475614399</v>
      </c>
      <c r="J54" s="153">
        <v>6.3496059448870301E-4</v>
      </c>
      <c r="K54" s="154">
        <v>0.39329108214178299</v>
      </c>
      <c r="L54" s="154">
        <v>0.207192272641952</v>
      </c>
      <c r="M54" s="154">
        <v>0.92635994816836698</v>
      </c>
    </row>
    <row r="55" spans="1:13" x14ac:dyDescent="0.2">
      <c r="A55" s="4" t="s">
        <v>549</v>
      </c>
      <c r="B55" s="16">
        <v>5.6564066879495299E-2</v>
      </c>
      <c r="C55" s="17">
        <v>-0.33767634607915797</v>
      </c>
      <c r="D55" s="17">
        <v>2.3712599679113901E-2</v>
      </c>
      <c r="E55" s="17">
        <v>-0.16169415080685401</v>
      </c>
      <c r="F55" s="27">
        <v>1.99657773100381E-2</v>
      </c>
      <c r="G55" s="13">
        <v>0.412010028577591</v>
      </c>
      <c r="H55" s="13">
        <v>0.16120037104903601</v>
      </c>
      <c r="I55" s="13">
        <v>0.341824512535646</v>
      </c>
      <c r="J55" s="25">
        <v>4.6108370037724203E-3</v>
      </c>
      <c r="K55" s="26">
        <v>0.41247790396866502</v>
      </c>
      <c r="L55" s="26">
        <v>0.88305757665749296</v>
      </c>
      <c r="M55" s="26">
        <v>0.63624855244926204</v>
      </c>
    </row>
    <row r="56" spans="1:13" x14ac:dyDescent="0.2">
      <c r="A56" s="4" t="s">
        <v>550</v>
      </c>
      <c r="B56" s="16">
        <v>7.0757528457414107E-2</v>
      </c>
      <c r="C56" s="17">
        <v>-0.28268741082591098</v>
      </c>
      <c r="D56" s="17">
        <v>-0.27234431073419901</v>
      </c>
      <c r="E56" s="17">
        <v>5.7235145344289702E-2</v>
      </c>
      <c r="F56" s="27">
        <v>2.0156856449574E-2</v>
      </c>
      <c r="G56" s="13">
        <v>0.40965221739941798</v>
      </c>
      <c r="H56" s="13">
        <v>0.156022978156938</v>
      </c>
      <c r="I56" s="13">
        <v>0.29227770780744999</v>
      </c>
      <c r="J56" s="25">
        <v>4.47575138038949E-4</v>
      </c>
      <c r="K56" s="26">
        <v>0.49017178303482001</v>
      </c>
      <c r="L56" s="26">
        <v>8.09387001484176E-2</v>
      </c>
      <c r="M56" s="26">
        <v>0.84477011377198996</v>
      </c>
    </row>
    <row r="57" spans="1:13" x14ac:dyDescent="0.2">
      <c r="A57" s="4" t="s">
        <v>551</v>
      </c>
      <c r="B57" s="16">
        <v>7.6968170670084199E-2</v>
      </c>
      <c r="C57" s="17">
        <v>-0.45910998496044803</v>
      </c>
      <c r="D57" s="17">
        <v>8.1059367509302704E-3</v>
      </c>
      <c r="E57" s="17">
        <v>7.9114654199456194E-2</v>
      </c>
      <c r="F57" s="27">
        <v>2.0139060861877601E-2</v>
      </c>
      <c r="G57" s="13">
        <v>0.410468569598679</v>
      </c>
      <c r="H57" s="13">
        <v>0.16295041775959901</v>
      </c>
      <c r="I57" s="13">
        <v>0.32117086216659801</v>
      </c>
      <c r="J57" s="25">
        <v>1.3248266383538901E-4</v>
      </c>
      <c r="K57" s="26">
        <v>0.263385510927311</v>
      </c>
      <c r="L57" s="26">
        <v>0.96032729576922204</v>
      </c>
      <c r="M57" s="26">
        <v>0.80545398174712302</v>
      </c>
    </row>
    <row r="58" spans="1:13" x14ac:dyDescent="0.2">
      <c r="A58" s="4" t="s">
        <v>552</v>
      </c>
      <c r="B58" s="16">
        <v>7.2233740912577005E-2</v>
      </c>
      <c r="C58" s="17">
        <v>-0.199437532026359</v>
      </c>
      <c r="D58" s="17">
        <v>0.28111288173899701</v>
      </c>
      <c r="E58" s="17">
        <v>-0.24257049582964799</v>
      </c>
      <c r="F58" s="27">
        <v>2.00560484042175E-2</v>
      </c>
      <c r="G58" s="13">
        <v>0.41175100778979701</v>
      </c>
      <c r="H58" s="13">
        <v>0.17396044895019</v>
      </c>
      <c r="I58" s="13">
        <v>0.290696073571309</v>
      </c>
      <c r="J58" s="25">
        <v>3.1631122505717098E-4</v>
      </c>
      <c r="K58" s="26">
        <v>0.62814027659461602</v>
      </c>
      <c r="L58" s="26">
        <v>0.106152302527226</v>
      </c>
      <c r="M58" s="26">
        <v>0.40414232889367402</v>
      </c>
    </row>
    <row r="59" spans="1:13" x14ac:dyDescent="0.2">
      <c r="A59" s="4" t="s">
        <v>553</v>
      </c>
      <c r="B59" s="16">
        <v>9.1680956096225494E-2</v>
      </c>
      <c r="C59" s="17">
        <v>-0.28680613268010102</v>
      </c>
      <c r="D59" s="17">
        <v>-0.223606650316899</v>
      </c>
      <c r="E59" s="17">
        <v>0.55840953814739103</v>
      </c>
      <c r="F59" s="27">
        <v>2.0146071806040399E-2</v>
      </c>
      <c r="G59" s="13">
        <v>0.41233468363536002</v>
      </c>
      <c r="H59" s="13">
        <v>0.15936554409807899</v>
      </c>
      <c r="I59" s="13">
        <v>0.32271106284266698</v>
      </c>
      <c r="J59" s="25">
        <v>5.3455650849295298E-6</v>
      </c>
      <c r="K59" s="26">
        <v>0.48672025335022401</v>
      </c>
      <c r="L59" s="26">
        <v>0.16063368322805399</v>
      </c>
      <c r="M59" s="26">
        <v>8.3739481587228506E-2</v>
      </c>
    </row>
    <row r="60" spans="1:13" x14ac:dyDescent="0.2">
      <c r="A60" s="4" t="s">
        <v>554</v>
      </c>
      <c r="B60" s="16">
        <v>7.1017625494472394E-2</v>
      </c>
      <c r="C60" s="17">
        <v>-0.47853507424427899</v>
      </c>
      <c r="D60" s="17">
        <v>0.14755031798538901</v>
      </c>
      <c r="E60" s="17">
        <v>0.21928529004198499</v>
      </c>
      <c r="F60" s="27">
        <v>2.0026116399799201E-2</v>
      </c>
      <c r="G60" s="13">
        <v>0.40948319215758</v>
      </c>
      <c r="H60" s="13">
        <v>0.17002313359559501</v>
      </c>
      <c r="I60" s="13">
        <v>0.322460927900318</v>
      </c>
      <c r="J60" s="25">
        <v>3.9080007278733498E-4</v>
      </c>
      <c r="K60" s="26">
        <v>0.24258615944446801</v>
      </c>
      <c r="L60" s="26">
        <v>0.38552253843829598</v>
      </c>
      <c r="M60" s="26">
        <v>0.49657061127359903</v>
      </c>
    </row>
    <row r="61" spans="1:13" x14ac:dyDescent="0.2">
      <c r="A61" s="4" t="s">
        <v>555</v>
      </c>
      <c r="B61" s="16">
        <v>4.0644002557563702E-2</v>
      </c>
      <c r="C61" s="17">
        <v>-0.211352239197384</v>
      </c>
      <c r="D61" s="17">
        <v>-0.105427782752819</v>
      </c>
      <c r="E61" s="17">
        <v>0.329642815835478</v>
      </c>
      <c r="F61" s="27">
        <v>2.0189903336702199E-2</v>
      </c>
      <c r="G61" s="13">
        <v>0.40943030122207602</v>
      </c>
      <c r="H61" s="13">
        <v>0.15890639262672099</v>
      </c>
      <c r="I61" s="13">
        <v>0.29810750534838698</v>
      </c>
      <c r="J61" s="25">
        <v>4.4106312749072597E-2</v>
      </c>
      <c r="K61" s="26">
        <v>0.60572135489877599</v>
      </c>
      <c r="L61" s="26">
        <v>0.50706078081088102</v>
      </c>
      <c r="M61" s="26">
        <v>0.268970705848734</v>
      </c>
    </row>
    <row r="62" spans="1:13" x14ac:dyDescent="0.2">
      <c r="A62" s="4" t="s">
        <v>556</v>
      </c>
      <c r="B62" s="16">
        <v>6.5164411178447595E-2</v>
      </c>
      <c r="C62" s="17">
        <v>-0.34023752601183399</v>
      </c>
      <c r="D62" s="17">
        <v>-1.1974071033080199E-2</v>
      </c>
      <c r="E62" s="17">
        <v>0.118184344713561</v>
      </c>
      <c r="F62" s="27">
        <v>2.0222212034001999E-2</v>
      </c>
      <c r="G62" s="13">
        <v>0.41036988884416598</v>
      </c>
      <c r="H62" s="13">
        <v>0.15548493825450099</v>
      </c>
      <c r="I62" s="13">
        <v>0.29314483589485801</v>
      </c>
      <c r="J62" s="25">
        <v>1.27124116457881E-3</v>
      </c>
      <c r="K62" s="26">
        <v>0.40707228330935302</v>
      </c>
      <c r="L62" s="26">
        <v>0.93861708450054604</v>
      </c>
      <c r="M62" s="26">
        <v>0.68687931046241801</v>
      </c>
    </row>
    <row r="63" spans="1:13" x14ac:dyDescent="0.2">
      <c r="A63" s="4" t="s">
        <v>557</v>
      </c>
      <c r="B63" s="16">
        <v>8.1804195026311102E-2</v>
      </c>
      <c r="C63" s="17">
        <v>-0.311707377994285</v>
      </c>
      <c r="D63" s="17">
        <v>-1.7515715477457901E-2</v>
      </c>
      <c r="E63" s="17">
        <v>0.15606234976191699</v>
      </c>
      <c r="F63" s="27">
        <v>2.00102054762425E-2</v>
      </c>
      <c r="G63" s="13">
        <v>0.40958166611730801</v>
      </c>
      <c r="H63" s="13">
        <v>0.16116653936146599</v>
      </c>
      <c r="I63" s="13">
        <v>0.29417382043983797</v>
      </c>
      <c r="J63" s="25">
        <v>4.3496280972210598E-5</v>
      </c>
      <c r="K63" s="26">
        <v>0.44665612245647102</v>
      </c>
      <c r="L63" s="26">
        <v>0.91345902591800199</v>
      </c>
      <c r="M63" s="26">
        <v>0.595824842863377</v>
      </c>
    </row>
    <row r="64" spans="1:13" x14ac:dyDescent="0.2">
      <c r="A64" s="4" t="s">
        <v>558</v>
      </c>
      <c r="B64" s="16">
        <v>5.7801615636937802E-2</v>
      </c>
      <c r="C64" s="17">
        <v>-0.20623267581901999</v>
      </c>
      <c r="D64" s="17">
        <v>-1.45218959515988E-2</v>
      </c>
      <c r="E64" s="17">
        <v>0.34257867063110897</v>
      </c>
      <c r="F64" s="27">
        <v>2.0056375776955002E-2</v>
      </c>
      <c r="G64" s="13">
        <v>0.40897813706253</v>
      </c>
      <c r="H64" s="13">
        <v>0.16801356891754801</v>
      </c>
      <c r="I64" s="13">
        <v>0.297908464003456</v>
      </c>
      <c r="J64" s="25">
        <v>3.9523491671408601E-3</v>
      </c>
      <c r="K64" s="26">
        <v>0.61408996168251095</v>
      </c>
      <c r="L64" s="26">
        <v>0.93112500348989402</v>
      </c>
      <c r="M64" s="26">
        <v>0.25032230857374199</v>
      </c>
    </row>
    <row r="65" spans="1:13" x14ac:dyDescent="0.2">
      <c r="A65" s="4" t="s">
        <v>559</v>
      </c>
      <c r="B65" s="16">
        <v>5.3126007712806497E-2</v>
      </c>
      <c r="C65" s="17">
        <v>-0.16521709016553399</v>
      </c>
      <c r="D65" s="17">
        <v>-3.2658343884386903E-2</v>
      </c>
      <c r="E65" s="17">
        <v>0.510609231787028</v>
      </c>
      <c r="F65" s="27">
        <v>1.9996596358391398E-2</v>
      </c>
      <c r="G65" s="13">
        <v>0.41074469662691498</v>
      </c>
      <c r="H65" s="13">
        <v>0.17489854377574501</v>
      </c>
      <c r="I65" s="13">
        <v>0.33550865463523299</v>
      </c>
      <c r="J65" s="25">
        <v>7.8900532631602498E-3</v>
      </c>
      <c r="K65" s="26">
        <v>0.68751947845954098</v>
      </c>
      <c r="L65" s="26">
        <v>0.85188028894640699</v>
      </c>
      <c r="M65" s="26">
        <v>0.12821481320675601</v>
      </c>
    </row>
    <row r="66" spans="1:13" x14ac:dyDescent="0.2">
      <c r="A66" s="4" t="s">
        <v>560</v>
      </c>
      <c r="B66" s="16">
        <v>6.3780793647079295E-2</v>
      </c>
      <c r="C66" s="17">
        <v>-0.34938183091228697</v>
      </c>
      <c r="D66" s="17">
        <v>-0.18023247035006401</v>
      </c>
      <c r="E66" s="17">
        <v>-9.2873949924285298E-2</v>
      </c>
      <c r="F66" s="27">
        <v>2.0028852063926201E-2</v>
      </c>
      <c r="G66" s="13">
        <v>0.40837221300545201</v>
      </c>
      <c r="H66" s="13">
        <v>0.16396124507657001</v>
      </c>
      <c r="I66" s="13">
        <v>0.33266686323621503</v>
      </c>
      <c r="J66" s="25">
        <v>1.4504280639229801E-3</v>
      </c>
      <c r="K66" s="26">
        <v>0.39227323610597098</v>
      </c>
      <c r="L66" s="26">
        <v>0.27170529913381303</v>
      </c>
      <c r="M66" s="26">
        <v>0.78013945783505001</v>
      </c>
    </row>
    <row r="67" spans="1:13" x14ac:dyDescent="0.2">
      <c r="A67" s="4" t="s">
        <v>561</v>
      </c>
      <c r="B67" s="16">
        <v>7.5637077220537599E-2</v>
      </c>
      <c r="C67" s="17">
        <v>-0.39783466356597602</v>
      </c>
      <c r="D67" s="17">
        <v>-0.21277523813441099</v>
      </c>
      <c r="E67" s="17">
        <v>-5.4678675338378301E-2</v>
      </c>
      <c r="F67" s="27">
        <v>2.00659493489178E-2</v>
      </c>
      <c r="G67" s="13">
        <v>0.41056153380697902</v>
      </c>
      <c r="H67" s="13">
        <v>0.15821003605217299</v>
      </c>
      <c r="I67" s="13">
        <v>0.34227131404785999</v>
      </c>
      <c r="J67" s="25">
        <v>1.6364848058578901E-4</v>
      </c>
      <c r="K67" s="26">
        <v>0.33257325927584402</v>
      </c>
      <c r="L67" s="26">
        <v>0.178707880341204</v>
      </c>
      <c r="M67" s="26">
        <v>0.87309442629702405</v>
      </c>
    </row>
    <row r="68" spans="1:13" x14ac:dyDescent="0.2">
      <c r="A68" s="4" t="s">
        <v>562</v>
      </c>
      <c r="B68" s="16">
        <v>8.2822420720293194E-2</v>
      </c>
      <c r="C68" s="17">
        <v>-0.27260001124968303</v>
      </c>
      <c r="D68" s="17">
        <v>-1.8425402258264001E-2</v>
      </c>
      <c r="E68" s="17">
        <v>-1.7290820878712299E-2</v>
      </c>
      <c r="F68" s="27">
        <v>2.00779196702837E-2</v>
      </c>
      <c r="G68" s="13">
        <v>0.40982448459634802</v>
      </c>
      <c r="H68" s="13">
        <v>0.16073649613309399</v>
      </c>
      <c r="I68" s="13">
        <v>0.29858185288528799</v>
      </c>
      <c r="J68" s="25">
        <v>3.7073068189861197E-5</v>
      </c>
      <c r="K68" s="26">
        <v>0.50596515718311397</v>
      </c>
      <c r="L68" s="26">
        <v>0.90874110101004402</v>
      </c>
      <c r="M68" s="26">
        <v>0.95382703606416197</v>
      </c>
    </row>
    <row r="69" spans="1:13" x14ac:dyDescent="0.2">
      <c r="A69" s="4" t="s">
        <v>563</v>
      </c>
      <c r="B69" s="16">
        <v>8.6870820954279102E-2</v>
      </c>
      <c r="C69" s="17">
        <v>-0.33229554429499403</v>
      </c>
      <c r="D69" s="17">
        <v>-6.6669668458655504E-2</v>
      </c>
      <c r="E69" s="17">
        <v>0.31653441638850499</v>
      </c>
      <c r="F69" s="27">
        <v>2.0002801930183299E-2</v>
      </c>
      <c r="G69" s="13">
        <v>0.41425987317778801</v>
      </c>
      <c r="H69" s="13">
        <v>0.16579797735006699</v>
      </c>
      <c r="I69" s="13">
        <v>0.32090428476684901</v>
      </c>
      <c r="J69" s="25">
        <v>1.40628474352097E-5</v>
      </c>
      <c r="K69" s="26">
        <v>0.42249376412974399</v>
      </c>
      <c r="L69" s="26">
        <v>0.68761357543975898</v>
      </c>
      <c r="M69" s="26">
        <v>0.32408095903189499</v>
      </c>
    </row>
    <row r="70" spans="1:13" x14ac:dyDescent="0.2">
      <c r="A70" s="4" t="s">
        <v>564</v>
      </c>
      <c r="B70" s="16">
        <v>5.4363456180830799E-2</v>
      </c>
      <c r="C70" s="17">
        <v>-0.18077174042324201</v>
      </c>
      <c r="D70" s="17">
        <v>-0.11255080703923</v>
      </c>
      <c r="E70" s="17">
        <v>2.68346835674621E-2</v>
      </c>
      <c r="F70" s="27">
        <v>2.0004412608409499E-2</v>
      </c>
      <c r="G70" s="13">
        <v>0.41143934699686302</v>
      </c>
      <c r="H70" s="13">
        <v>0.173183961676385</v>
      </c>
      <c r="I70" s="13">
        <v>0.31656069389663899</v>
      </c>
      <c r="J70" s="25">
        <v>6.5765488211038097E-3</v>
      </c>
      <c r="K70" s="26">
        <v>0.660409261477922</v>
      </c>
      <c r="L70" s="26">
        <v>0.51578543097171603</v>
      </c>
      <c r="M70" s="26">
        <v>0.93245430330574397</v>
      </c>
    </row>
    <row r="71" spans="1:13" x14ac:dyDescent="0.2">
      <c r="A71" s="4" t="s">
        <v>565</v>
      </c>
      <c r="B71" s="16">
        <v>8.2149420465771797E-2</v>
      </c>
      <c r="C71" s="17">
        <v>-0.30536302754953998</v>
      </c>
      <c r="D71" s="17">
        <v>5.5789873914650998E-2</v>
      </c>
      <c r="E71" s="17">
        <v>8.70119815710238E-2</v>
      </c>
      <c r="F71" s="27">
        <v>2.0004972179922E-2</v>
      </c>
      <c r="G71" s="13">
        <v>0.41003749897691499</v>
      </c>
      <c r="H71" s="13">
        <v>0.16478646531811</v>
      </c>
      <c r="I71" s="13">
        <v>0.32614666008535698</v>
      </c>
      <c r="J71" s="25">
        <v>4.0186748388068203E-5</v>
      </c>
      <c r="K71" s="26">
        <v>0.45646260086758</v>
      </c>
      <c r="L71" s="26">
        <v>0.73495332900860699</v>
      </c>
      <c r="M71" s="26">
        <v>0.78966372741656599</v>
      </c>
    </row>
    <row r="72" spans="1:13" x14ac:dyDescent="0.2">
      <c r="A72" s="4" t="s">
        <v>566</v>
      </c>
      <c r="B72" s="16">
        <v>5.5482236628363997E-2</v>
      </c>
      <c r="C72" s="17">
        <v>-0.36106973037318502</v>
      </c>
      <c r="D72" s="17">
        <v>-0.33872946637437301</v>
      </c>
      <c r="E72" s="17">
        <v>-4.21191638725389E-3</v>
      </c>
      <c r="F72" s="27">
        <v>2.0064458127453801E-2</v>
      </c>
      <c r="G72" s="13">
        <v>0.41030648364634698</v>
      </c>
      <c r="H72" s="13">
        <v>0.16204971997447001</v>
      </c>
      <c r="I72" s="13">
        <v>0.33692763197350301</v>
      </c>
      <c r="J72" s="25">
        <v>5.6890589502164701E-3</v>
      </c>
      <c r="K72" s="26">
        <v>0.37888519515333902</v>
      </c>
      <c r="L72" s="26">
        <v>3.6631717799423501E-2</v>
      </c>
      <c r="M72" s="26">
        <v>0.99002735945106102</v>
      </c>
    </row>
    <row r="73" spans="1:13" x14ac:dyDescent="0.2">
      <c r="A73" s="4" t="s">
        <v>567</v>
      </c>
      <c r="B73" s="16">
        <v>6.3516180086981594E-2</v>
      </c>
      <c r="C73" s="17">
        <v>-0.295222342637803</v>
      </c>
      <c r="D73" s="17">
        <v>8.5577333291035396E-2</v>
      </c>
      <c r="E73" s="17">
        <v>0.360870471619955</v>
      </c>
      <c r="F73" s="27">
        <v>1.99580946060035E-2</v>
      </c>
      <c r="G73" s="13">
        <v>0.40958719071169503</v>
      </c>
      <c r="H73" s="13">
        <v>0.170042764820686</v>
      </c>
      <c r="I73" s="13">
        <v>0.32209646627093902</v>
      </c>
      <c r="J73" s="25">
        <v>1.4603242157525699E-3</v>
      </c>
      <c r="K73" s="26">
        <v>0.471065401761327</v>
      </c>
      <c r="L73" s="26">
        <v>0.61479205417043803</v>
      </c>
      <c r="M73" s="26">
        <v>0.262704678577588</v>
      </c>
    </row>
    <row r="74" spans="1:13" x14ac:dyDescent="0.2">
      <c r="A74" s="4" t="s">
        <v>568</v>
      </c>
      <c r="B74" s="16">
        <v>8.9692063369688504E-2</v>
      </c>
      <c r="C74" s="17">
        <v>-0.35222868086105202</v>
      </c>
      <c r="D74" s="17">
        <v>-3.6634252807039101E-2</v>
      </c>
      <c r="E74" s="17">
        <v>0.22228576046427201</v>
      </c>
      <c r="F74" s="27">
        <v>2.0000448617689501E-2</v>
      </c>
      <c r="G74" s="13">
        <v>0.41146978713888699</v>
      </c>
      <c r="H74" s="13">
        <v>0.16172327565576</v>
      </c>
      <c r="I74" s="13">
        <v>0.34093083336552799</v>
      </c>
      <c r="J74" s="25">
        <v>7.3104911091620098E-6</v>
      </c>
      <c r="K74" s="26">
        <v>0.39200874529388502</v>
      </c>
      <c r="L74" s="26">
        <v>0.82080085409244496</v>
      </c>
      <c r="M74" s="26">
        <v>0.51448846921107905</v>
      </c>
    </row>
    <row r="75" spans="1:13" x14ac:dyDescent="0.2">
      <c r="A75" s="4" t="s">
        <v>569</v>
      </c>
      <c r="B75" s="16">
        <v>5.6661530938054698E-2</v>
      </c>
      <c r="C75" s="17">
        <v>-0.10560892527703</v>
      </c>
      <c r="D75" s="17">
        <v>-0.18070210632978501</v>
      </c>
      <c r="E75" s="17">
        <v>9.1936859636213106E-2</v>
      </c>
      <c r="F75" s="27">
        <v>1.9967047088651099E-2</v>
      </c>
      <c r="G75" s="13">
        <v>0.41265651690517602</v>
      </c>
      <c r="H75" s="13">
        <v>0.15936910050210201</v>
      </c>
      <c r="I75" s="13">
        <v>0.30978750765470497</v>
      </c>
      <c r="J75" s="25">
        <v>4.5434776280638698E-3</v>
      </c>
      <c r="K75" s="26">
        <v>0.79801556453384404</v>
      </c>
      <c r="L75" s="26">
        <v>0.25689590335407197</v>
      </c>
      <c r="M75" s="26">
        <v>0.76667411960844301</v>
      </c>
    </row>
    <row r="76" spans="1:13" x14ac:dyDescent="0.2">
      <c r="A76" s="4" t="s">
        <v>570</v>
      </c>
      <c r="B76" s="16">
        <v>9.2668239712708794E-2</v>
      </c>
      <c r="C76" s="17">
        <v>-0.27335399073528699</v>
      </c>
      <c r="D76" s="17">
        <v>0.104517820344872</v>
      </c>
      <c r="E76" s="17">
        <v>0.18593104052776599</v>
      </c>
      <c r="F76" s="27">
        <v>2.00353721472128E-2</v>
      </c>
      <c r="G76" s="13">
        <v>0.41267460275469198</v>
      </c>
      <c r="H76" s="13">
        <v>0.17307753500898301</v>
      </c>
      <c r="I76" s="13">
        <v>0.31346655127874101</v>
      </c>
      <c r="J76" s="25">
        <v>3.7429898416415401E-6</v>
      </c>
      <c r="K76" s="26">
        <v>0.50773620012195697</v>
      </c>
      <c r="L76" s="26">
        <v>0.54594564775857901</v>
      </c>
      <c r="M76" s="26">
        <v>0.55316049078132401</v>
      </c>
    </row>
    <row r="77" spans="1:13" x14ac:dyDescent="0.2">
      <c r="A77" s="4" t="s">
        <v>571</v>
      </c>
      <c r="B77" s="16">
        <v>3.5435976455769902E-2</v>
      </c>
      <c r="C77" s="17">
        <v>-0.276197169101494</v>
      </c>
      <c r="D77" s="17">
        <v>-0.354909867949675</v>
      </c>
      <c r="E77" s="17">
        <v>0.24985575071001201</v>
      </c>
      <c r="F77" s="27">
        <v>2.0143957102924898E-2</v>
      </c>
      <c r="G77" s="13">
        <v>0.40795775324921302</v>
      </c>
      <c r="H77" s="13">
        <v>0.16224454567024299</v>
      </c>
      <c r="I77" s="13">
        <v>0.30739868069194498</v>
      </c>
      <c r="J77" s="25">
        <v>7.8555053662836799E-2</v>
      </c>
      <c r="K77" s="26">
        <v>0.49840995369336699</v>
      </c>
      <c r="L77" s="26">
        <v>2.87419459036879E-2</v>
      </c>
      <c r="M77" s="26">
        <v>0.41643874396014302</v>
      </c>
    </row>
    <row r="78" spans="1:13" x14ac:dyDescent="0.2">
      <c r="A78" s="4" t="s">
        <v>572</v>
      </c>
      <c r="B78" s="16">
        <v>6.0111561632010597E-2</v>
      </c>
      <c r="C78" s="17">
        <v>-0.25007277556153001</v>
      </c>
      <c r="D78" s="17">
        <v>-0.116861049615261</v>
      </c>
      <c r="E78" s="17">
        <v>0.51708744374895999</v>
      </c>
      <c r="F78" s="27">
        <v>2.0046222607830101E-2</v>
      </c>
      <c r="G78" s="13">
        <v>0.41101050825230201</v>
      </c>
      <c r="H78" s="13">
        <v>0.17660986361289399</v>
      </c>
      <c r="I78" s="13">
        <v>0.315652704859121</v>
      </c>
      <c r="J78" s="25">
        <v>2.7119757641671498E-3</v>
      </c>
      <c r="K78" s="26">
        <v>0.54291659151777705</v>
      </c>
      <c r="L78" s="26">
        <v>0.50819336424541695</v>
      </c>
      <c r="M78" s="26">
        <v>0.10156851608537</v>
      </c>
    </row>
    <row r="79" spans="1:13" x14ac:dyDescent="0.2">
      <c r="A79" s="4" t="s">
        <v>573</v>
      </c>
      <c r="B79" s="16">
        <v>5.84375348460816E-2</v>
      </c>
      <c r="C79" s="17">
        <v>-0.372634725553527</v>
      </c>
      <c r="D79" s="17">
        <v>-0.145457631909681</v>
      </c>
      <c r="E79" s="17">
        <v>0.17900934310854899</v>
      </c>
      <c r="F79" s="27">
        <v>2.0044331756519498E-2</v>
      </c>
      <c r="G79" s="13">
        <v>0.41023153715265598</v>
      </c>
      <c r="H79" s="13">
        <v>0.16213910264329701</v>
      </c>
      <c r="I79" s="13">
        <v>0.31535243404572699</v>
      </c>
      <c r="J79" s="25">
        <v>3.5523655563480402E-3</v>
      </c>
      <c r="K79" s="26">
        <v>0.36371899243572697</v>
      </c>
      <c r="L79" s="26">
        <v>0.369690432950324</v>
      </c>
      <c r="M79" s="26">
        <v>0.57034605308761599</v>
      </c>
    </row>
    <row r="80" spans="1:13" x14ac:dyDescent="0.2">
      <c r="A80" s="4" t="s">
        <v>574</v>
      </c>
      <c r="B80" s="16">
        <v>7.8433026226311403E-2</v>
      </c>
      <c r="C80" s="17">
        <v>-0.37724056272074702</v>
      </c>
      <c r="D80" s="17">
        <v>-9.7746954487390597E-2</v>
      </c>
      <c r="E80" s="17">
        <v>-0.14965297719816101</v>
      </c>
      <c r="F80" s="27">
        <v>2.00903830550286E-2</v>
      </c>
      <c r="G80" s="13">
        <v>0.40962065735328002</v>
      </c>
      <c r="H80" s="13">
        <v>0.165527410869378</v>
      </c>
      <c r="I80" s="13">
        <v>0.30661379260598898</v>
      </c>
      <c r="J80" s="25">
        <v>9.4628268126917495E-5</v>
      </c>
      <c r="K80" s="26">
        <v>0.35710322794784799</v>
      </c>
      <c r="L80" s="26">
        <v>0.55486400798146396</v>
      </c>
      <c r="M80" s="26">
        <v>0.62555185631700705</v>
      </c>
    </row>
    <row r="81" spans="1:13" x14ac:dyDescent="0.2">
      <c r="A81" s="4" t="s">
        <v>575</v>
      </c>
      <c r="B81" s="16">
        <v>4.39701043721955E-2</v>
      </c>
      <c r="C81" s="17">
        <v>-0.37165223847683898</v>
      </c>
      <c r="D81" s="17">
        <v>5.6067825829956397E-2</v>
      </c>
      <c r="E81" s="17">
        <v>0.156798104269912</v>
      </c>
      <c r="F81" s="27">
        <v>2.0053359870541399E-2</v>
      </c>
      <c r="G81" s="13">
        <v>0.41214639017389998</v>
      </c>
      <c r="H81" s="13">
        <v>0.16859966836446999</v>
      </c>
      <c r="I81" s="13">
        <v>0.31631342533715801</v>
      </c>
      <c r="J81" s="25">
        <v>2.8332814131476002E-2</v>
      </c>
      <c r="K81" s="26">
        <v>0.36721729507814499</v>
      </c>
      <c r="L81" s="26">
        <v>0.73948479945610301</v>
      </c>
      <c r="M81" s="26">
        <v>0.62016454248396802</v>
      </c>
    </row>
    <row r="82" spans="1:13" x14ac:dyDescent="0.2">
      <c r="A82" s="4" t="s">
        <v>576</v>
      </c>
      <c r="B82" s="16">
        <v>7.2715354274980201E-2</v>
      </c>
      <c r="C82" s="17">
        <v>-0.310388039114529</v>
      </c>
      <c r="D82" s="17">
        <v>-0.19991834414837101</v>
      </c>
      <c r="E82" s="17">
        <v>0.31614696928817598</v>
      </c>
      <c r="F82" s="27">
        <v>2.0041053543640101E-2</v>
      </c>
      <c r="G82" s="13">
        <v>0.41038909057661499</v>
      </c>
      <c r="H82" s="13">
        <v>0.16319685467106401</v>
      </c>
      <c r="I82" s="13">
        <v>0.31269918330450103</v>
      </c>
      <c r="J82" s="25">
        <v>2.8530780009926001E-4</v>
      </c>
      <c r="K82" s="26">
        <v>0.44947545422931801</v>
      </c>
      <c r="L82" s="26">
        <v>0.22061499966891701</v>
      </c>
      <c r="M82" s="26">
        <v>0.31214301064813699</v>
      </c>
    </row>
    <row r="83" spans="1:13" x14ac:dyDescent="0.2">
      <c r="A83" s="4" t="s">
        <v>577</v>
      </c>
      <c r="B83" s="16">
        <v>5.9664061349968898E-2</v>
      </c>
      <c r="C83" s="17">
        <v>-0.36485499318575698</v>
      </c>
      <c r="D83" s="17">
        <v>-1.1321186090028101E-3</v>
      </c>
      <c r="E83" s="17">
        <v>3.2519721014270503E-2</v>
      </c>
      <c r="F83" s="27">
        <v>2.0009407872402601E-2</v>
      </c>
      <c r="G83" s="13">
        <v>0.410233861723445</v>
      </c>
      <c r="H83" s="13">
        <v>0.167810072863496</v>
      </c>
      <c r="I83" s="13">
        <v>0.33219117352157401</v>
      </c>
      <c r="J83" s="25">
        <v>2.8657631488688698E-3</v>
      </c>
      <c r="K83" s="26">
        <v>0.37382353788257899</v>
      </c>
      <c r="L83" s="26">
        <v>0.99461737911608905</v>
      </c>
      <c r="M83" s="26">
        <v>0.92202713741117004</v>
      </c>
    </row>
    <row r="84" spans="1:13" x14ac:dyDescent="0.2">
      <c r="A84" s="4" t="s">
        <v>578</v>
      </c>
      <c r="B84" s="16">
        <v>9.79309824581239E-2</v>
      </c>
      <c r="C84" s="17">
        <v>-0.40738583847062898</v>
      </c>
      <c r="D84" s="17">
        <v>9.4210850140428407E-3</v>
      </c>
      <c r="E84" s="17">
        <v>0.28807856316608299</v>
      </c>
      <c r="F84" s="27">
        <v>2.01669412447191E-2</v>
      </c>
      <c r="G84" s="13">
        <v>0.41006652161276602</v>
      </c>
      <c r="H84" s="13">
        <v>0.16674938147774701</v>
      </c>
      <c r="I84" s="13">
        <v>0.29708774822217898</v>
      </c>
      <c r="J84" s="25">
        <v>1.1981724718101201E-6</v>
      </c>
      <c r="K84" s="26">
        <v>0.32051392753208902</v>
      </c>
      <c r="L84" s="26">
        <v>0.95494646855766596</v>
      </c>
      <c r="M84" s="26">
        <v>0.33234174911271602</v>
      </c>
    </row>
    <row r="85" spans="1:13" x14ac:dyDescent="0.2">
      <c r="A85" s="4" t="s">
        <v>579</v>
      </c>
      <c r="B85" s="16">
        <v>8.3137155985454694E-2</v>
      </c>
      <c r="C85" s="17">
        <v>-0.16792675689612999</v>
      </c>
      <c r="D85" s="17">
        <v>7.3413546629290005E-2</v>
      </c>
      <c r="E85" s="17">
        <v>0.17590833450302101</v>
      </c>
      <c r="F85" s="27">
        <v>2.0145953723007499E-2</v>
      </c>
      <c r="G85" s="13">
        <v>0.40990301358544701</v>
      </c>
      <c r="H85" s="13">
        <v>0.164269932874581</v>
      </c>
      <c r="I85" s="13">
        <v>0.29651510997420299</v>
      </c>
      <c r="J85" s="25">
        <v>3.6801444859705702E-5</v>
      </c>
      <c r="K85" s="26">
        <v>0.68205559221624001</v>
      </c>
      <c r="L85" s="26">
        <v>0.65495653469170501</v>
      </c>
      <c r="M85" s="26">
        <v>0.553088398407652</v>
      </c>
    </row>
    <row r="86" spans="1:13" x14ac:dyDescent="0.2">
      <c r="A86" s="4" t="s">
        <v>580</v>
      </c>
      <c r="B86" s="16">
        <v>7.4854125042881803E-2</v>
      </c>
      <c r="C86" s="17">
        <v>-0.44867114229162702</v>
      </c>
      <c r="D86" s="17">
        <v>-0.147834618579713</v>
      </c>
      <c r="E86" s="17">
        <v>5.5257773242873801E-2</v>
      </c>
      <c r="F86" s="27">
        <v>2.00122231669458E-2</v>
      </c>
      <c r="G86" s="13">
        <v>0.41216593435605697</v>
      </c>
      <c r="H86" s="13">
        <v>0.15941900785350899</v>
      </c>
      <c r="I86" s="13">
        <v>0.34185143487139902</v>
      </c>
      <c r="J86" s="25">
        <v>1.8373895307573099E-4</v>
      </c>
      <c r="K86" s="26">
        <v>0.27637605695331002</v>
      </c>
      <c r="L86" s="26">
        <v>0.35378809149721102</v>
      </c>
      <c r="M86" s="26">
        <v>0.87160581911228596</v>
      </c>
    </row>
    <row r="87" spans="1:13" x14ac:dyDescent="0.2">
      <c r="A87" s="4" t="s">
        <v>581</v>
      </c>
      <c r="B87" s="16">
        <v>5.5724678204153902E-2</v>
      </c>
      <c r="C87" s="17">
        <v>-0.22018031829843901</v>
      </c>
      <c r="D87" s="17">
        <v>-0.122356054426584</v>
      </c>
      <c r="E87" s="17">
        <v>1.5786489920133699E-2</v>
      </c>
      <c r="F87" s="27">
        <v>2.00233262305126E-2</v>
      </c>
      <c r="G87" s="13">
        <v>0.41216370409276898</v>
      </c>
      <c r="H87" s="13">
        <v>0.159951015366078</v>
      </c>
      <c r="I87" s="13">
        <v>0.34181529044040498</v>
      </c>
      <c r="J87" s="25">
        <v>5.3863360924094597E-3</v>
      </c>
      <c r="K87" s="26">
        <v>0.59321358225808096</v>
      </c>
      <c r="L87" s="26">
        <v>0.44432370107997599</v>
      </c>
      <c r="M87" s="26">
        <v>0.96316861875533799</v>
      </c>
    </row>
    <row r="88" spans="1:13" x14ac:dyDescent="0.2">
      <c r="A88" s="4" t="s">
        <v>582</v>
      </c>
      <c r="B88" s="16">
        <v>6.7504566201956995E-2</v>
      </c>
      <c r="C88" s="17">
        <v>-0.247838741425015</v>
      </c>
      <c r="D88" s="17">
        <v>-0.25294358858162003</v>
      </c>
      <c r="E88" s="17">
        <v>1.25392972019605E-2</v>
      </c>
      <c r="F88" s="27">
        <v>2.0076833567105601E-2</v>
      </c>
      <c r="G88" s="13">
        <v>0.40913779886038099</v>
      </c>
      <c r="H88" s="13">
        <v>0.16129550552424299</v>
      </c>
      <c r="I88" s="13">
        <v>0.31604879088497201</v>
      </c>
      <c r="J88" s="25">
        <v>7.7300292325370998E-4</v>
      </c>
      <c r="K88" s="26">
        <v>0.54469191298115105</v>
      </c>
      <c r="L88" s="26">
        <v>0.116883681498335</v>
      </c>
      <c r="M88" s="26">
        <v>0.96835657798118802</v>
      </c>
    </row>
    <row r="89" spans="1:13" x14ac:dyDescent="0.2">
      <c r="A89" s="4" t="s">
        <v>583</v>
      </c>
      <c r="B89" s="16">
        <v>7.1008050007230303E-2</v>
      </c>
      <c r="C89" s="17">
        <v>-0.23406966848299099</v>
      </c>
      <c r="D89" s="17">
        <v>0.204944338961074</v>
      </c>
      <c r="E89" s="17">
        <v>0.17566186139191001</v>
      </c>
      <c r="F89" s="27">
        <v>2.0091586979170101E-2</v>
      </c>
      <c r="G89" s="13">
        <v>0.41068370011975602</v>
      </c>
      <c r="H89" s="13">
        <v>0.156768801314735</v>
      </c>
      <c r="I89" s="13">
        <v>0.31838856742878702</v>
      </c>
      <c r="J89" s="25">
        <v>4.0903051561073402E-4</v>
      </c>
      <c r="K89" s="26">
        <v>0.56872648850388097</v>
      </c>
      <c r="L89" s="26">
        <v>0.19115651654864399</v>
      </c>
      <c r="M89" s="26">
        <v>0.58120912582667095</v>
      </c>
    </row>
    <row r="90" spans="1:13" x14ac:dyDescent="0.2">
      <c r="A90" s="4" t="s">
        <v>584</v>
      </c>
      <c r="B90" s="16">
        <v>6.9397614126908397E-2</v>
      </c>
      <c r="C90" s="17">
        <v>-0.41681220915768502</v>
      </c>
      <c r="D90" s="17">
        <v>4.0830396918774402E-2</v>
      </c>
      <c r="E90" s="17">
        <v>0.27215844422323399</v>
      </c>
      <c r="F90" s="27">
        <v>2.01516919920171E-2</v>
      </c>
      <c r="G90" s="13">
        <v>0.41061322217818502</v>
      </c>
      <c r="H90" s="13">
        <v>0.16879282727207601</v>
      </c>
      <c r="I90" s="13">
        <v>0.31653369037642498</v>
      </c>
      <c r="J90" s="25">
        <v>5.7374215368772305E-4</v>
      </c>
      <c r="K90" s="26">
        <v>0.31008973920240002</v>
      </c>
      <c r="L90" s="26">
        <v>0.80886805987711996</v>
      </c>
      <c r="M90" s="26">
        <v>0.39001156033581602</v>
      </c>
    </row>
    <row r="91" spans="1:13" x14ac:dyDescent="0.2">
      <c r="A91" s="4" t="s">
        <v>585</v>
      </c>
      <c r="B91" s="16">
        <v>6.1613889843404199E-2</v>
      </c>
      <c r="C91" s="17">
        <v>-0.325451002482465</v>
      </c>
      <c r="D91" s="17">
        <v>-0.12816781063183599</v>
      </c>
      <c r="E91" s="17">
        <v>0.27376365838252797</v>
      </c>
      <c r="F91" s="27">
        <v>2.0032360074429802E-2</v>
      </c>
      <c r="G91" s="13">
        <v>0.40957652698400998</v>
      </c>
      <c r="H91" s="13">
        <v>0.165471667382352</v>
      </c>
      <c r="I91" s="13">
        <v>0.34219333435270399</v>
      </c>
      <c r="J91" s="25">
        <v>2.1001082045273801E-3</v>
      </c>
      <c r="K91" s="26">
        <v>0.42686720755266</v>
      </c>
      <c r="L91" s="26">
        <v>0.43862789649080902</v>
      </c>
      <c r="M91" s="26">
        <v>0.42380354150035099</v>
      </c>
    </row>
    <row r="92" spans="1:13" x14ac:dyDescent="0.2">
      <c r="A92" s="4" t="s">
        <v>586</v>
      </c>
      <c r="B92" s="16">
        <v>6.0033513180896197E-2</v>
      </c>
      <c r="C92" s="17">
        <v>-0.35089457688653403</v>
      </c>
      <c r="D92" s="17">
        <v>-0.15338445748673801</v>
      </c>
      <c r="E92" s="17">
        <v>0.174935534908431</v>
      </c>
      <c r="F92" s="27">
        <v>2.0093212287252901E-2</v>
      </c>
      <c r="G92" s="13">
        <v>0.40928932512224298</v>
      </c>
      <c r="H92" s="13">
        <v>0.16389799485630599</v>
      </c>
      <c r="I92" s="13">
        <v>0.296579301523059</v>
      </c>
      <c r="J92" s="25">
        <v>2.8105589372046801E-3</v>
      </c>
      <c r="K92" s="26">
        <v>0.39128965848886499</v>
      </c>
      <c r="L92" s="26">
        <v>0.34938392226174902</v>
      </c>
      <c r="M92" s="26">
        <v>0.55537092468664795</v>
      </c>
    </row>
    <row r="93" spans="1:13" x14ac:dyDescent="0.2">
      <c r="A93" s="4" t="s">
        <v>587</v>
      </c>
      <c r="B93" s="16">
        <v>7.4133051908450001E-2</v>
      </c>
      <c r="C93" s="17">
        <v>-0.19215595952421399</v>
      </c>
      <c r="D93" s="17">
        <v>9.0727126339488706E-2</v>
      </c>
      <c r="E93" s="17">
        <v>-4.7876975626420001E-2</v>
      </c>
      <c r="F93" s="27">
        <v>2.0104864254983E-2</v>
      </c>
      <c r="G93" s="13">
        <v>0.41033123871859101</v>
      </c>
      <c r="H93" s="13">
        <v>0.16089924917729001</v>
      </c>
      <c r="I93" s="13">
        <v>0.30724650130221198</v>
      </c>
      <c r="J93" s="25">
        <v>2.26659560238415E-4</v>
      </c>
      <c r="K93" s="26">
        <v>0.63958634121616598</v>
      </c>
      <c r="L93" s="26">
        <v>0.57285859803217598</v>
      </c>
      <c r="M93" s="26">
        <v>0.87618809121296304</v>
      </c>
    </row>
    <row r="94" spans="1:13" x14ac:dyDescent="0.2">
      <c r="A94" s="4" t="s">
        <v>588</v>
      </c>
      <c r="B94" s="16">
        <v>9.0574967168651196E-2</v>
      </c>
      <c r="C94" s="17">
        <v>-0.29585070121120499</v>
      </c>
      <c r="D94" s="17">
        <v>-6.8754748733304005E-2</v>
      </c>
      <c r="E94" s="17">
        <v>8.5858283134894506E-2</v>
      </c>
      <c r="F94" s="27">
        <v>1.9986805114287898E-2</v>
      </c>
      <c r="G94" s="13">
        <v>0.40752365693451498</v>
      </c>
      <c r="H94" s="13">
        <v>0.16960027205699901</v>
      </c>
      <c r="I94" s="13">
        <v>0.32250003680306499</v>
      </c>
      <c r="J94" s="25">
        <v>5.8517574771912103E-6</v>
      </c>
      <c r="K94" s="26">
        <v>0.46787685431213999</v>
      </c>
      <c r="L94" s="26">
        <v>0.68520219894095002</v>
      </c>
      <c r="M94" s="26">
        <v>0.79009541723752896</v>
      </c>
    </row>
    <row r="95" spans="1:13" x14ac:dyDescent="0.2">
      <c r="A95" s="4" t="s">
        <v>589</v>
      </c>
      <c r="B95" s="16">
        <v>6.4109071098849502E-2</v>
      </c>
      <c r="C95" s="17">
        <v>-0.41954715124854602</v>
      </c>
      <c r="D95" s="17">
        <v>6.7945573615448798E-2</v>
      </c>
      <c r="E95" s="17">
        <v>0.23793176853693401</v>
      </c>
      <c r="F95" s="27">
        <v>2.0054346887375899E-2</v>
      </c>
      <c r="G95" s="13">
        <v>0.41249061917796898</v>
      </c>
      <c r="H95" s="13">
        <v>0.171721699040144</v>
      </c>
      <c r="I95" s="13">
        <v>0.38787310926383001</v>
      </c>
      <c r="J95" s="25">
        <v>1.38988232321249E-3</v>
      </c>
      <c r="K95" s="26">
        <v>0.30913262605395597</v>
      </c>
      <c r="L95" s="26">
        <v>0.69235968162656802</v>
      </c>
      <c r="M95" s="26">
        <v>0.53967342187517098</v>
      </c>
    </row>
    <row r="96" spans="1:13" x14ac:dyDescent="0.2">
      <c r="A96" s="4" t="s">
        <v>590</v>
      </c>
      <c r="B96" s="16">
        <v>7.0608024162886404E-2</v>
      </c>
      <c r="C96" s="17">
        <v>-0.34706812691502897</v>
      </c>
      <c r="D96" s="17">
        <v>-0.13996742609921001</v>
      </c>
      <c r="E96" s="17">
        <v>-2.3169643674658898E-2</v>
      </c>
      <c r="F96" s="27">
        <v>2.0297038950975E-2</v>
      </c>
      <c r="G96" s="13">
        <v>0.40805223746699898</v>
      </c>
      <c r="H96" s="13">
        <v>0.158937395433663</v>
      </c>
      <c r="I96" s="13">
        <v>0.298657719556917</v>
      </c>
      <c r="J96" s="25">
        <v>5.0384072407596702E-4</v>
      </c>
      <c r="K96" s="26">
        <v>0.39504529199016197</v>
      </c>
      <c r="L96" s="26">
        <v>0.37854288077918302</v>
      </c>
      <c r="M96" s="26">
        <v>0.93817156219688902</v>
      </c>
    </row>
    <row r="97" spans="1:13" x14ac:dyDescent="0.2">
      <c r="A97" s="4" t="s">
        <v>591</v>
      </c>
      <c r="B97" s="16">
        <v>6.4306041744980905E-2</v>
      </c>
      <c r="C97" s="17">
        <v>-0.45045650682170502</v>
      </c>
      <c r="D97" s="17">
        <v>-7.74125759832308E-2</v>
      </c>
      <c r="E97" s="17">
        <v>0.16096400228932001</v>
      </c>
      <c r="F97" s="27">
        <v>2.0092326400381302E-2</v>
      </c>
      <c r="G97" s="13">
        <v>0.41088093945957799</v>
      </c>
      <c r="H97" s="13">
        <v>0.173763001435353</v>
      </c>
      <c r="I97" s="13">
        <v>0.33159382193998399</v>
      </c>
      <c r="J97" s="25">
        <v>1.3718723351963001E-3</v>
      </c>
      <c r="K97" s="26">
        <v>0.27297163345757403</v>
      </c>
      <c r="L97" s="26">
        <v>0.65596863269482797</v>
      </c>
      <c r="M97" s="26">
        <v>0.62743516890686701</v>
      </c>
    </row>
    <row r="98" spans="1:13" x14ac:dyDescent="0.2">
      <c r="A98" s="4" t="s">
        <v>592</v>
      </c>
      <c r="B98" s="16">
        <v>4.3492957057945203E-2</v>
      </c>
      <c r="C98" s="17">
        <v>-0.26448653037162101</v>
      </c>
      <c r="D98" s="17">
        <v>-5.6385605252046701E-2</v>
      </c>
      <c r="E98" s="17">
        <v>0.112599564038663</v>
      </c>
      <c r="F98" s="27">
        <v>2.0036397150577499E-2</v>
      </c>
      <c r="G98" s="13">
        <v>0.41091607848776301</v>
      </c>
      <c r="H98" s="13">
        <v>0.16883589024488099</v>
      </c>
      <c r="I98" s="13">
        <v>0.31092432730462899</v>
      </c>
      <c r="J98" s="25">
        <v>2.9954644794132301E-2</v>
      </c>
      <c r="K98" s="26">
        <v>0.51981988470240603</v>
      </c>
      <c r="L98" s="26">
        <v>0.73841539340900697</v>
      </c>
      <c r="M98" s="26">
        <v>0.71728745809030303</v>
      </c>
    </row>
    <row r="99" spans="1:13" x14ac:dyDescent="0.2">
      <c r="A99" s="4" t="s">
        <v>593</v>
      </c>
      <c r="B99" s="16">
        <v>7.2683727489883707E-2</v>
      </c>
      <c r="C99" s="17">
        <v>-0.201630066022637</v>
      </c>
      <c r="D99" s="17">
        <v>6.3471364584230999E-2</v>
      </c>
      <c r="E99" s="17">
        <v>-0.135729907864895</v>
      </c>
      <c r="F99" s="27">
        <v>2.00954509832303E-2</v>
      </c>
      <c r="G99" s="13">
        <v>0.40934592098579697</v>
      </c>
      <c r="H99" s="13">
        <v>0.17095328255936301</v>
      </c>
      <c r="I99" s="13">
        <v>0.32737288185755298</v>
      </c>
      <c r="J99" s="25">
        <v>2.9816168941748498E-4</v>
      </c>
      <c r="K99" s="26">
        <v>0.62233221486413903</v>
      </c>
      <c r="L99" s="26">
        <v>0.71044196075135602</v>
      </c>
      <c r="M99" s="26">
        <v>0.678482790725359</v>
      </c>
    </row>
    <row r="100" spans="1:13" x14ac:dyDescent="0.2">
      <c r="A100" s="4" t="s">
        <v>594</v>
      </c>
      <c r="B100" s="16">
        <v>5.81232691986611E-2</v>
      </c>
      <c r="C100" s="17">
        <v>-0.36182093498392798</v>
      </c>
      <c r="D100" s="17">
        <v>-0.11270938239598401</v>
      </c>
      <c r="E100" s="17">
        <v>-0.156050286680192</v>
      </c>
      <c r="F100" s="27">
        <v>2.0128245324619001E-2</v>
      </c>
      <c r="G100" s="13">
        <v>0.41424555157648901</v>
      </c>
      <c r="H100" s="13">
        <v>0.17750475856269299</v>
      </c>
      <c r="I100" s="13">
        <v>0.32791809364688801</v>
      </c>
      <c r="J100" s="25">
        <v>3.88156285837835E-3</v>
      </c>
      <c r="K100" s="26">
        <v>0.38244597675345399</v>
      </c>
      <c r="L100" s="26">
        <v>0.52547355497709602</v>
      </c>
      <c r="M100" s="26">
        <v>0.63421757706347803</v>
      </c>
    </row>
    <row r="101" spans="1:13" x14ac:dyDescent="0.2">
      <c r="A101" s="4" t="s">
        <v>595</v>
      </c>
      <c r="B101" s="16">
        <v>4.8486496087808903E-2</v>
      </c>
      <c r="C101" s="17">
        <v>-0.43136533579867697</v>
      </c>
      <c r="D101" s="17">
        <v>-0.23947845559775899</v>
      </c>
      <c r="E101" s="17">
        <v>0.195190267037298</v>
      </c>
      <c r="F101" s="27">
        <v>2.0112486524024299E-2</v>
      </c>
      <c r="G101" s="13">
        <v>0.41090274715338498</v>
      </c>
      <c r="H101" s="13">
        <v>0.16024452840971201</v>
      </c>
      <c r="I101" s="13">
        <v>0.29953211087135201</v>
      </c>
      <c r="J101" s="25">
        <v>1.5919520855707799E-2</v>
      </c>
      <c r="K101" s="26">
        <v>0.29384158090943202</v>
      </c>
      <c r="L101" s="26">
        <v>0.13510542622574101</v>
      </c>
      <c r="M101" s="26">
        <v>0.51471170623507501</v>
      </c>
    </row>
    <row r="102" spans="1:13" x14ac:dyDescent="0.2">
      <c r="A102" s="4" t="s">
        <v>596</v>
      </c>
      <c r="B102" s="16">
        <v>9.6510439746921597E-2</v>
      </c>
      <c r="C102" s="17">
        <v>-0.41674285015338802</v>
      </c>
      <c r="D102" s="17">
        <v>-5.5251029723853901E-2</v>
      </c>
      <c r="E102" s="17">
        <v>-4.5682464524780801E-2</v>
      </c>
      <c r="F102" s="27">
        <v>2.0064333999519301E-2</v>
      </c>
      <c r="G102" s="13">
        <v>0.40937592207753698</v>
      </c>
      <c r="H102" s="13">
        <v>0.16330179606206899</v>
      </c>
      <c r="I102" s="13">
        <v>0.33094027098166501</v>
      </c>
      <c r="J102" s="25">
        <v>1.5094880786203299E-6</v>
      </c>
      <c r="K102" s="26">
        <v>0.30871027511065502</v>
      </c>
      <c r="L102" s="26">
        <v>0.73512033170493996</v>
      </c>
      <c r="M102" s="26">
        <v>0.89022586205008303</v>
      </c>
    </row>
    <row r="103" spans="1:13" x14ac:dyDescent="0.2">
      <c r="A103" s="4" t="s">
        <v>597</v>
      </c>
      <c r="B103" s="16">
        <v>7.8251537443978003E-2</v>
      </c>
      <c r="C103" s="17">
        <v>-0.58214483061562605</v>
      </c>
      <c r="D103" s="17">
        <v>-4.1638904423998202E-2</v>
      </c>
      <c r="E103" s="17">
        <v>0.13107269538202401</v>
      </c>
      <c r="F103" s="27">
        <v>1.9989222330530399E-2</v>
      </c>
      <c r="G103" s="13">
        <v>0.41371905048839003</v>
      </c>
      <c r="H103" s="13">
        <v>0.168681604556946</v>
      </c>
      <c r="I103" s="13">
        <v>0.32230485071485199</v>
      </c>
      <c r="J103" s="25">
        <v>9.0537057655957405E-5</v>
      </c>
      <c r="K103" s="26">
        <v>0.15943528855883199</v>
      </c>
      <c r="L103" s="26">
        <v>0.80503287657273404</v>
      </c>
      <c r="M103" s="26">
        <v>0.68429758601775603</v>
      </c>
    </row>
    <row r="104" spans="1:13" x14ac:dyDescent="0.2">
      <c r="A104" s="4" t="s">
        <v>598</v>
      </c>
      <c r="B104" s="16">
        <v>7.4033436792836693E-2</v>
      </c>
      <c r="C104" s="17">
        <v>-0.11596147059092</v>
      </c>
      <c r="D104" s="17">
        <v>-0.124875092140298</v>
      </c>
      <c r="E104" s="17">
        <v>8.4050315856256302E-2</v>
      </c>
      <c r="F104" s="27">
        <v>1.99302554454573E-2</v>
      </c>
      <c r="G104" s="13">
        <v>0.41289760147431298</v>
      </c>
      <c r="H104" s="13">
        <v>0.17160889799564599</v>
      </c>
      <c r="I104" s="13">
        <v>0.332654176438125</v>
      </c>
      <c r="J104" s="25">
        <v>2.0353298930257899E-4</v>
      </c>
      <c r="K104" s="26">
        <v>0.778834097783901</v>
      </c>
      <c r="L104" s="26">
        <v>0.46684051257569498</v>
      </c>
      <c r="M104" s="26">
        <v>0.80055602436653495</v>
      </c>
    </row>
    <row r="105" spans="1:13" x14ac:dyDescent="0.2">
      <c r="A105" s="4" t="s">
        <v>599</v>
      </c>
      <c r="B105" s="16">
        <v>7.4133969074788697E-2</v>
      </c>
      <c r="C105" s="17">
        <v>-0.39929612034803302</v>
      </c>
      <c r="D105" s="17">
        <v>-8.6960836597928901E-2</v>
      </c>
      <c r="E105" s="17">
        <v>0.29587282763079797</v>
      </c>
      <c r="F105" s="27">
        <v>2.00899372085751E-2</v>
      </c>
      <c r="G105" s="13">
        <v>0.41134867251795798</v>
      </c>
      <c r="H105" s="13">
        <v>0.154782638816027</v>
      </c>
      <c r="I105" s="13">
        <v>0.31571799982341597</v>
      </c>
      <c r="J105" s="25">
        <v>2.24192192588514E-4</v>
      </c>
      <c r="K105" s="26">
        <v>0.33172651041019202</v>
      </c>
      <c r="L105" s="26">
        <v>0.57425447543423702</v>
      </c>
      <c r="M105" s="26">
        <v>0.34881372054510101</v>
      </c>
    </row>
    <row r="106" spans="1:13" x14ac:dyDescent="0.2">
      <c r="A106" s="4" t="s">
        <v>600</v>
      </c>
      <c r="B106" s="16">
        <v>7.1209010651638996E-2</v>
      </c>
      <c r="C106" s="17">
        <v>-0.44974247620506402</v>
      </c>
      <c r="D106" s="17">
        <v>-0.12582838983176101</v>
      </c>
      <c r="E106" s="17">
        <v>7.3496251220017406E-2</v>
      </c>
      <c r="F106" s="27">
        <v>2.0063013860554101E-2</v>
      </c>
      <c r="G106" s="13">
        <v>0.41072991886505</v>
      </c>
      <c r="H106" s="13">
        <v>0.16679882909434601</v>
      </c>
      <c r="I106" s="13">
        <v>0.338655477826315</v>
      </c>
      <c r="J106" s="25">
        <v>3.86349021653562E-4</v>
      </c>
      <c r="K106" s="26">
        <v>0.273556195989271</v>
      </c>
      <c r="L106" s="26">
        <v>0.45065340779130397</v>
      </c>
      <c r="M106" s="26">
        <v>0.82821506020976798</v>
      </c>
    </row>
    <row r="107" spans="1:13" x14ac:dyDescent="0.2">
      <c r="A107" s="4" t="s">
        <v>601</v>
      </c>
      <c r="B107" s="16">
        <v>7.5397109188233002E-2</v>
      </c>
      <c r="C107" s="17">
        <v>-0.45193265641063202</v>
      </c>
      <c r="D107" s="17">
        <v>-3.35248154995864E-2</v>
      </c>
      <c r="E107" s="17">
        <v>0.16084479860400699</v>
      </c>
      <c r="F107" s="27">
        <v>2.0036067476718E-2</v>
      </c>
      <c r="G107" s="13">
        <v>0.40972501119398602</v>
      </c>
      <c r="H107" s="13">
        <v>0.168663062559051</v>
      </c>
      <c r="I107" s="13">
        <v>0.29845761177568297</v>
      </c>
      <c r="J107" s="25">
        <v>1.67865130414855E-4</v>
      </c>
      <c r="K107" s="26">
        <v>0.270053370953037</v>
      </c>
      <c r="L107" s="26">
        <v>0.84245052925020203</v>
      </c>
      <c r="M107" s="26">
        <v>0.59001016312662802</v>
      </c>
    </row>
    <row r="108" spans="1:13" x14ac:dyDescent="0.2">
      <c r="A108" s="4" t="s">
        <v>602</v>
      </c>
      <c r="B108" s="16">
        <v>9.4346271630353404E-2</v>
      </c>
      <c r="C108" s="17">
        <v>-0.41502464893361202</v>
      </c>
      <c r="D108" s="17">
        <v>-8.9440467909458199E-2</v>
      </c>
      <c r="E108" s="17">
        <v>0.33605765397238202</v>
      </c>
      <c r="F108" s="27">
        <v>2.0119708000013899E-2</v>
      </c>
      <c r="G108" s="13">
        <v>0.41152844593378402</v>
      </c>
      <c r="H108" s="13">
        <v>0.16222675014419899</v>
      </c>
      <c r="I108" s="13">
        <v>0.35688725050737902</v>
      </c>
      <c r="J108" s="25">
        <v>2.7430492133791399E-6</v>
      </c>
      <c r="K108" s="26">
        <v>0.31324648025420698</v>
      </c>
      <c r="L108" s="26">
        <v>0.58142665135028904</v>
      </c>
      <c r="M108" s="26">
        <v>0.34650858637065102</v>
      </c>
    </row>
    <row r="109" spans="1:13" x14ac:dyDescent="0.2">
      <c r="A109" s="4" t="s">
        <v>603</v>
      </c>
      <c r="B109" s="16">
        <v>7.83845696576769E-2</v>
      </c>
      <c r="C109" s="17">
        <v>-0.38680594152812903</v>
      </c>
      <c r="D109" s="17">
        <v>0.102386431038967</v>
      </c>
      <c r="E109" s="17">
        <v>0.31106781861802202</v>
      </c>
      <c r="F109" s="27">
        <v>2.0073295738567799E-2</v>
      </c>
      <c r="G109" s="13">
        <v>0.41095442587027697</v>
      </c>
      <c r="H109" s="13">
        <v>0.166794609420786</v>
      </c>
      <c r="I109" s="13">
        <v>0.31340859995405501</v>
      </c>
      <c r="J109" s="25">
        <v>9.4273188855008302E-5</v>
      </c>
      <c r="K109" s="26">
        <v>0.34661074901806599</v>
      </c>
      <c r="L109" s="26">
        <v>0.53933790170890605</v>
      </c>
      <c r="M109" s="26">
        <v>0.32107489343672202</v>
      </c>
    </row>
    <row r="110" spans="1:13" x14ac:dyDescent="0.2">
      <c r="A110" s="4" t="s">
        <v>604</v>
      </c>
      <c r="B110" s="16">
        <v>5.4735690040539901E-2</v>
      </c>
      <c r="C110" s="17">
        <v>-0.244062794717647</v>
      </c>
      <c r="D110" s="17">
        <v>-5.03805712854919E-2</v>
      </c>
      <c r="E110" s="17">
        <v>0.22839919409214501</v>
      </c>
      <c r="F110" s="27">
        <v>2.0107076785887301E-2</v>
      </c>
      <c r="G110" s="13">
        <v>0.41054716834451899</v>
      </c>
      <c r="H110" s="13">
        <v>0.16389265537716899</v>
      </c>
      <c r="I110" s="13">
        <v>0.32721816913430302</v>
      </c>
      <c r="J110" s="25">
        <v>6.48497405389917E-3</v>
      </c>
      <c r="K110" s="26">
        <v>0.55220643609857301</v>
      </c>
      <c r="L110" s="26">
        <v>0.75854902277824499</v>
      </c>
      <c r="M110" s="26">
        <v>0.48526765581397202</v>
      </c>
    </row>
    <row r="111" spans="1:13" x14ac:dyDescent="0.2">
      <c r="A111" s="4" t="s">
        <v>605</v>
      </c>
      <c r="B111" s="16">
        <v>7.4757084098060797E-2</v>
      </c>
      <c r="C111" s="17">
        <v>-0.21484176007049</v>
      </c>
      <c r="D111" s="17">
        <v>-6.8339460324518694E-2</v>
      </c>
      <c r="E111" s="17">
        <v>-3.8745474048495897E-2</v>
      </c>
      <c r="F111" s="27">
        <v>2.0113434868821702E-2</v>
      </c>
      <c r="G111" s="13">
        <v>0.408188332434122</v>
      </c>
      <c r="H111" s="13">
        <v>0.161596278188197</v>
      </c>
      <c r="I111" s="13">
        <v>0.32514852741726002</v>
      </c>
      <c r="J111" s="25">
        <v>2.01811119673598E-4</v>
      </c>
      <c r="K111" s="26">
        <v>0.59867325746065903</v>
      </c>
      <c r="L111" s="26">
        <v>0.67238057831571196</v>
      </c>
      <c r="M111" s="26">
        <v>0.905160305845365</v>
      </c>
    </row>
    <row r="112" spans="1:13" x14ac:dyDescent="0.2">
      <c r="A112" s="4" t="s">
        <v>606</v>
      </c>
      <c r="B112" s="16">
        <v>7.4035429448552098E-2</v>
      </c>
      <c r="C112" s="17">
        <v>-0.322505345904809</v>
      </c>
      <c r="D112" s="17">
        <v>-0.18669402281804001</v>
      </c>
      <c r="E112" s="17">
        <v>7.9837226287251803E-2</v>
      </c>
      <c r="F112" s="27">
        <v>2.00504601718366E-2</v>
      </c>
      <c r="G112" s="13">
        <v>0.41026814656015698</v>
      </c>
      <c r="H112" s="13">
        <v>0.16230190758150301</v>
      </c>
      <c r="I112" s="13">
        <v>0.35024539046838199</v>
      </c>
      <c r="J112" s="25">
        <v>2.22129417817314E-4</v>
      </c>
      <c r="K112" s="26">
        <v>0.43184093423790298</v>
      </c>
      <c r="L112" s="26">
        <v>0.25006781071473599</v>
      </c>
      <c r="M112" s="26">
        <v>0.81971427618165305</v>
      </c>
    </row>
    <row r="113" spans="1:13" x14ac:dyDescent="0.2">
      <c r="A113" s="4" t="s">
        <v>607</v>
      </c>
      <c r="B113" s="16">
        <v>8.9715104821951205E-2</v>
      </c>
      <c r="C113" s="17">
        <v>-0.183491128602528</v>
      </c>
      <c r="D113" s="17">
        <v>-7.2526464331231097E-2</v>
      </c>
      <c r="E113" s="17">
        <v>0.59474926888342905</v>
      </c>
      <c r="F113" s="27">
        <v>2.0076963942472902E-2</v>
      </c>
      <c r="G113" s="13">
        <v>0.40815954156663897</v>
      </c>
      <c r="H113" s="13">
        <v>0.159919836189756</v>
      </c>
      <c r="I113" s="13">
        <v>0.30821881212866797</v>
      </c>
      <c r="J113" s="25">
        <v>7.8770156617304093E-6</v>
      </c>
      <c r="K113" s="26">
        <v>0.65304157696903298</v>
      </c>
      <c r="L113" s="26">
        <v>0.65019135222615798</v>
      </c>
      <c r="M113" s="26">
        <v>5.3812856218050299E-2</v>
      </c>
    </row>
    <row r="114" spans="1:13" x14ac:dyDescent="0.2">
      <c r="A114" s="4" t="s">
        <v>608</v>
      </c>
      <c r="B114" s="16">
        <v>6.5312187495429594E-2</v>
      </c>
      <c r="C114" s="17">
        <v>-0.39491665539974902</v>
      </c>
      <c r="D114" s="17">
        <v>-6.6103390108983598E-2</v>
      </c>
      <c r="E114" s="17">
        <v>0.122280905689159</v>
      </c>
      <c r="F114" s="27">
        <v>2.0091472565435201E-2</v>
      </c>
      <c r="G114" s="13">
        <v>0.40869995749829402</v>
      </c>
      <c r="H114" s="13">
        <v>0.170989919410965</v>
      </c>
      <c r="I114" s="13">
        <v>0.28880965413641202</v>
      </c>
      <c r="J114" s="25">
        <v>1.15114091225038E-3</v>
      </c>
      <c r="K114" s="26">
        <v>0.33393510483801198</v>
      </c>
      <c r="L114" s="26">
        <v>0.69907082885146099</v>
      </c>
      <c r="M114" s="26">
        <v>0.67205796044423705</v>
      </c>
    </row>
    <row r="115" spans="1:13" x14ac:dyDescent="0.2">
      <c r="A115" s="4" t="s">
        <v>609</v>
      </c>
      <c r="B115" s="16">
        <v>7.3997792346846794E-2</v>
      </c>
      <c r="C115" s="17">
        <v>-0.17368770134929001</v>
      </c>
      <c r="D115" s="17">
        <v>-0.10943704251349499</v>
      </c>
      <c r="E115" s="17">
        <v>-0.16151973127646399</v>
      </c>
      <c r="F115" s="27">
        <v>2.0113049112863799E-2</v>
      </c>
      <c r="G115" s="13">
        <v>0.41054808446511198</v>
      </c>
      <c r="H115" s="13">
        <v>0.154452304545867</v>
      </c>
      <c r="I115" s="13">
        <v>0.34283544086449502</v>
      </c>
      <c r="J115" s="25">
        <v>2.3409555305811599E-4</v>
      </c>
      <c r="K115" s="26">
        <v>0.67226045209154195</v>
      </c>
      <c r="L115" s="26">
        <v>0.47863000153026702</v>
      </c>
      <c r="M115" s="26">
        <v>0.63760697892014495</v>
      </c>
    </row>
    <row r="116" spans="1:13" x14ac:dyDescent="0.2">
      <c r="A116" s="4" t="s">
        <v>610</v>
      </c>
      <c r="B116" s="16">
        <v>6.2886676463183105E-2</v>
      </c>
      <c r="C116" s="17">
        <v>-0.324787694856428</v>
      </c>
      <c r="D116" s="17">
        <v>-0.198370333743212</v>
      </c>
      <c r="E116" s="17">
        <v>0.32873217310391101</v>
      </c>
      <c r="F116" s="27">
        <v>1.9998864488161201E-2</v>
      </c>
      <c r="G116" s="13">
        <v>0.41038245457183198</v>
      </c>
      <c r="H116" s="13">
        <v>0.17656872148899599</v>
      </c>
      <c r="I116" s="13">
        <v>0.350028179322038</v>
      </c>
      <c r="J116" s="25">
        <v>1.6637629786947E-3</v>
      </c>
      <c r="K116" s="26">
        <v>0.42871795101785798</v>
      </c>
      <c r="L116" s="26">
        <v>0.26127824250260201</v>
      </c>
      <c r="M116" s="26">
        <v>0.34777789805509002</v>
      </c>
    </row>
    <row r="117" spans="1:13" x14ac:dyDescent="0.2">
      <c r="A117" s="4" t="s">
        <v>611</v>
      </c>
      <c r="B117" s="16">
        <v>7.1718868446829204E-2</v>
      </c>
      <c r="C117" s="17">
        <v>-0.45131938039067199</v>
      </c>
      <c r="D117" s="17">
        <v>-0.10151903599225399</v>
      </c>
      <c r="E117" s="17">
        <v>8.1593116865287599E-2</v>
      </c>
      <c r="F117" s="27">
        <v>2.0153623780778899E-2</v>
      </c>
      <c r="G117" s="13">
        <v>0.41037301228699202</v>
      </c>
      <c r="H117" s="13">
        <v>0.162086892471141</v>
      </c>
      <c r="I117" s="13">
        <v>0.32227231186106498</v>
      </c>
      <c r="J117" s="25">
        <v>3.7286795891633098E-4</v>
      </c>
      <c r="K117" s="26">
        <v>0.271461127906929</v>
      </c>
      <c r="L117" s="26">
        <v>0.53112416398818596</v>
      </c>
      <c r="M117" s="26">
        <v>0.80015817871687001</v>
      </c>
    </row>
    <row r="118" spans="1:13" x14ac:dyDescent="0.2">
      <c r="A118" s="4" t="s">
        <v>612</v>
      </c>
      <c r="B118" s="16">
        <v>7.1564644284970294E-2</v>
      </c>
      <c r="C118" s="17">
        <v>-0.41368895376735898</v>
      </c>
      <c r="D118" s="17">
        <v>-0.21710531915713099</v>
      </c>
      <c r="E118" s="17">
        <v>-9.4919475193838906E-2</v>
      </c>
      <c r="F118" s="27">
        <v>2.0198795464801099E-2</v>
      </c>
      <c r="G118" s="13">
        <v>0.40957325064781103</v>
      </c>
      <c r="H118" s="13">
        <v>0.16846498298986201</v>
      </c>
      <c r="I118" s="13">
        <v>0.32344583987919101</v>
      </c>
      <c r="J118" s="25">
        <v>3.9562545884264799E-4</v>
      </c>
      <c r="K118" s="26">
        <v>0.31250188228703202</v>
      </c>
      <c r="L118" s="26">
        <v>0.197539464622457</v>
      </c>
      <c r="M118" s="26">
        <v>0.76920266643337798</v>
      </c>
    </row>
    <row r="119" spans="1:13" x14ac:dyDescent="0.2">
      <c r="A119" s="4" t="s">
        <v>613</v>
      </c>
      <c r="B119" s="16">
        <v>8.6348172439335097E-2</v>
      </c>
      <c r="C119" s="17">
        <v>-0.21083614486986399</v>
      </c>
      <c r="D119" s="17">
        <v>2.76828739586873E-2</v>
      </c>
      <c r="E119" s="17">
        <v>-0.185701121171991</v>
      </c>
      <c r="F119" s="27">
        <v>2.00481196350407E-2</v>
      </c>
      <c r="G119" s="13">
        <v>0.40922860307018699</v>
      </c>
      <c r="H119" s="13">
        <v>0.169870821533945</v>
      </c>
      <c r="I119" s="13">
        <v>0.31786621940927001</v>
      </c>
      <c r="J119" s="25">
        <v>1.6548939531027699E-5</v>
      </c>
      <c r="K119" s="26">
        <v>0.60642454860695105</v>
      </c>
      <c r="L119" s="26">
        <v>0.87055168789912896</v>
      </c>
      <c r="M119" s="26">
        <v>0.55915285271079396</v>
      </c>
    </row>
    <row r="120" spans="1:13" x14ac:dyDescent="0.2">
      <c r="A120" s="4" t="s">
        <v>614</v>
      </c>
      <c r="B120" s="16">
        <v>5.0579895247306397E-2</v>
      </c>
      <c r="C120" s="17">
        <v>-0.27252170446296098</v>
      </c>
      <c r="D120" s="17">
        <v>4.3164146605645E-2</v>
      </c>
      <c r="E120" s="17">
        <v>-0.187095420391405</v>
      </c>
      <c r="F120" s="27">
        <v>2.0041951463292601E-2</v>
      </c>
      <c r="G120" s="13">
        <v>0.41011699956822101</v>
      </c>
      <c r="H120" s="13">
        <v>0.16801488132527401</v>
      </c>
      <c r="I120" s="13">
        <v>0.29861804596424701</v>
      </c>
      <c r="J120" s="25">
        <v>1.16130530981005E-2</v>
      </c>
      <c r="K120" s="26">
        <v>0.50639075329620098</v>
      </c>
      <c r="L120" s="26">
        <v>0.79725902393262205</v>
      </c>
      <c r="M120" s="26">
        <v>0.53104366541256498</v>
      </c>
    </row>
    <row r="121" spans="1:13" x14ac:dyDescent="0.2">
      <c r="A121" s="4" t="s">
        <v>615</v>
      </c>
      <c r="B121" s="16">
        <v>7.3785548689609598E-2</v>
      </c>
      <c r="C121" s="17">
        <v>-0.35594003368897997</v>
      </c>
      <c r="D121" s="17">
        <v>-4.1721919135143198E-2</v>
      </c>
      <c r="E121" s="17">
        <v>0.35087706199371999</v>
      </c>
      <c r="F121" s="27">
        <v>2.00757656518902E-2</v>
      </c>
      <c r="G121" s="13">
        <v>0.409522364315695</v>
      </c>
      <c r="H121" s="13">
        <v>0.15599789078596099</v>
      </c>
      <c r="I121" s="13">
        <v>0.28722385025271702</v>
      </c>
      <c r="J121" s="25">
        <v>2.3755132906170401E-4</v>
      </c>
      <c r="K121" s="26">
        <v>0.38478575613191002</v>
      </c>
      <c r="L121" s="26">
        <v>0.78912988256389904</v>
      </c>
      <c r="M121" s="26">
        <v>0.22201672488061</v>
      </c>
    </row>
    <row r="122" spans="1:13" x14ac:dyDescent="0.2">
      <c r="A122" s="4" t="s">
        <v>616</v>
      </c>
      <c r="B122" s="16">
        <v>4.4687269780500097E-2</v>
      </c>
      <c r="C122" s="17">
        <v>-0.170112457537208</v>
      </c>
      <c r="D122" s="17">
        <v>-0.123715412169163</v>
      </c>
      <c r="E122" s="17">
        <v>-0.42469596832019102</v>
      </c>
      <c r="F122" s="27">
        <v>2.0069678918273E-2</v>
      </c>
      <c r="G122" s="13">
        <v>0.41495338774748203</v>
      </c>
      <c r="H122" s="13">
        <v>0.16282670036142299</v>
      </c>
      <c r="I122" s="13">
        <v>0.34328264466394598</v>
      </c>
      <c r="J122" s="25">
        <v>2.5974175742463902E-2</v>
      </c>
      <c r="K122" s="26">
        <v>0.68184929459737798</v>
      </c>
      <c r="L122" s="26">
        <v>0.44740314096775502</v>
      </c>
      <c r="M122" s="26">
        <v>0.21619228229867199</v>
      </c>
    </row>
    <row r="123" spans="1:13" x14ac:dyDescent="0.2">
      <c r="A123" s="4" t="s">
        <v>617</v>
      </c>
      <c r="B123" s="16">
        <v>8.4768701979887506E-2</v>
      </c>
      <c r="C123" s="17">
        <v>-0.38224695566445599</v>
      </c>
      <c r="D123" s="17">
        <v>-0.114079932225814</v>
      </c>
      <c r="E123" s="17">
        <v>-0.14225558640347799</v>
      </c>
      <c r="F123" s="27">
        <v>2.0076536035818E-2</v>
      </c>
      <c r="G123" s="13">
        <v>0.41172967621226197</v>
      </c>
      <c r="H123" s="13">
        <v>0.164354567923779</v>
      </c>
      <c r="I123" s="13">
        <v>0.31780553490528501</v>
      </c>
      <c r="J123" s="25">
        <v>2.41900732547489E-5</v>
      </c>
      <c r="K123" s="26">
        <v>0.35323120398035002</v>
      </c>
      <c r="L123" s="26">
        <v>0.48763911930128501</v>
      </c>
      <c r="M123" s="26">
        <v>0.65448375008262605</v>
      </c>
    </row>
    <row r="124" spans="1:13" x14ac:dyDescent="0.2">
      <c r="A124" s="4" t="s">
        <v>618</v>
      </c>
      <c r="B124" s="16">
        <v>7.8766573724424804E-2</v>
      </c>
      <c r="C124" s="17">
        <v>-0.34289143960955398</v>
      </c>
      <c r="D124" s="17">
        <v>-1.3421250284782501E-2</v>
      </c>
      <c r="E124" s="17">
        <v>-1.6306490695141899E-2</v>
      </c>
      <c r="F124" s="27">
        <v>2.0017872036120401E-2</v>
      </c>
      <c r="G124" s="13">
        <v>0.409341716845675</v>
      </c>
      <c r="H124" s="13">
        <v>0.16548921960931801</v>
      </c>
      <c r="I124" s="13">
        <v>0.37509227094967001</v>
      </c>
      <c r="J124" s="25">
        <v>8.3275995310545995E-5</v>
      </c>
      <c r="K124" s="26">
        <v>0.40224312347398</v>
      </c>
      <c r="L124" s="26">
        <v>0.935364590219815</v>
      </c>
      <c r="M124" s="26">
        <v>0.96532919656414895</v>
      </c>
    </row>
    <row r="125" spans="1:13" x14ac:dyDescent="0.2">
      <c r="A125" s="4" t="s">
        <v>619</v>
      </c>
      <c r="B125" s="16">
        <v>9.5057608176141298E-2</v>
      </c>
      <c r="C125" s="17">
        <v>-0.344264586953545</v>
      </c>
      <c r="D125" s="17">
        <v>-0.17663479648897601</v>
      </c>
      <c r="E125" s="17">
        <v>0.22859157983374201</v>
      </c>
      <c r="F125" s="27">
        <v>2.01428286400737E-2</v>
      </c>
      <c r="G125" s="13">
        <v>0.41080216868859398</v>
      </c>
      <c r="H125" s="13">
        <v>0.16306259642516699</v>
      </c>
      <c r="I125" s="13">
        <v>0.304034427970995</v>
      </c>
      <c r="J125" s="25">
        <v>2.36880223011439E-6</v>
      </c>
      <c r="K125" s="26">
        <v>0.40203834106643399</v>
      </c>
      <c r="L125" s="26">
        <v>0.27874558427871499</v>
      </c>
      <c r="M125" s="26">
        <v>0.45223528192691997</v>
      </c>
    </row>
    <row r="126" spans="1:13" x14ac:dyDescent="0.2">
      <c r="A126" s="4" t="s">
        <v>620</v>
      </c>
      <c r="B126" s="16">
        <v>5.6527464531805099E-2</v>
      </c>
      <c r="C126" s="17">
        <v>-0.30474690252296099</v>
      </c>
      <c r="D126" s="17">
        <v>0.122061453704414</v>
      </c>
      <c r="E126" s="17">
        <v>-0.17866692817100799</v>
      </c>
      <c r="F126" s="27">
        <v>1.9889424425701598E-2</v>
      </c>
      <c r="G126" s="13">
        <v>0.410040713475403</v>
      </c>
      <c r="H126" s="13">
        <v>0.16909273744387199</v>
      </c>
      <c r="I126" s="13">
        <v>0.32287435471125597</v>
      </c>
      <c r="J126" s="25">
        <v>4.48216426397661E-3</v>
      </c>
      <c r="K126" s="26">
        <v>0.45737514612775698</v>
      </c>
      <c r="L126" s="26">
        <v>0.47040617355960301</v>
      </c>
      <c r="M126" s="26">
        <v>0.58008471565453801</v>
      </c>
    </row>
    <row r="127" spans="1:13" x14ac:dyDescent="0.2">
      <c r="A127" s="4" t="s">
        <v>621</v>
      </c>
      <c r="B127" s="16">
        <v>9.2534155751558003E-2</v>
      </c>
      <c r="C127" s="17">
        <v>-0.23339571841165499</v>
      </c>
      <c r="D127" s="17">
        <v>-0.19305379059942299</v>
      </c>
      <c r="E127" s="17">
        <v>0.42636714102199202</v>
      </c>
      <c r="F127" s="27">
        <v>1.99878263760483E-2</v>
      </c>
      <c r="G127" s="13">
        <v>0.40878034334296298</v>
      </c>
      <c r="H127" s="13">
        <v>0.155644823241741</v>
      </c>
      <c r="I127" s="13">
        <v>0.32217933200500798</v>
      </c>
      <c r="J127" s="25">
        <v>3.6662144786211902E-6</v>
      </c>
      <c r="K127" s="26">
        <v>0.56804498068488896</v>
      </c>
      <c r="L127" s="26">
        <v>0.21489183436572301</v>
      </c>
      <c r="M127" s="26">
        <v>0.185879420366618</v>
      </c>
    </row>
    <row r="128" spans="1:13" x14ac:dyDescent="0.2">
      <c r="A128" s="4" t="s">
        <v>622</v>
      </c>
      <c r="B128" s="16">
        <v>6.40220081452164E-2</v>
      </c>
      <c r="C128" s="17">
        <v>-0.148184856669031</v>
      </c>
      <c r="D128" s="17">
        <v>-0.20144324139274999</v>
      </c>
      <c r="E128" s="17">
        <v>8.6983827784376605E-2</v>
      </c>
      <c r="F128" s="27">
        <v>2.0021777527100298E-2</v>
      </c>
      <c r="G128" s="13">
        <v>0.41131987711932599</v>
      </c>
      <c r="H128" s="13">
        <v>0.16199763903442099</v>
      </c>
      <c r="I128" s="13">
        <v>0.29531191497211601</v>
      </c>
      <c r="J128" s="25">
        <v>1.38578414316377E-3</v>
      </c>
      <c r="K128" s="26">
        <v>0.71865702132819398</v>
      </c>
      <c r="L128" s="26">
        <v>0.213730824876808</v>
      </c>
      <c r="M128" s="26">
        <v>0.76837316677209999</v>
      </c>
    </row>
    <row r="129" spans="1:13" x14ac:dyDescent="0.2">
      <c r="A129" s="4" t="s">
        <v>623</v>
      </c>
      <c r="B129" s="16">
        <v>8.1235122204542598E-2</v>
      </c>
      <c r="C129" s="17">
        <v>-0.30431479174744702</v>
      </c>
      <c r="D129" s="17">
        <v>-2.4832230134692199E-2</v>
      </c>
      <c r="E129" s="17">
        <v>0.30660323226012998</v>
      </c>
      <c r="F129" s="27">
        <v>1.99551275952548E-2</v>
      </c>
      <c r="G129" s="13">
        <v>0.411619547580514</v>
      </c>
      <c r="H129" s="13">
        <v>0.16707332135245301</v>
      </c>
      <c r="I129" s="13">
        <v>0.30955959831971402</v>
      </c>
      <c r="J129" s="25">
        <v>4.6843105066697698E-5</v>
      </c>
      <c r="K129" s="26">
        <v>0.45973953985737998</v>
      </c>
      <c r="L129" s="26">
        <v>0.88184967996083896</v>
      </c>
      <c r="M129" s="26">
        <v>0.32209047512936601</v>
      </c>
    </row>
    <row r="130" spans="1:13" x14ac:dyDescent="0.2">
      <c r="A130" s="4" t="s">
        <v>624</v>
      </c>
      <c r="B130" s="16">
        <v>8.3093445357748805E-2</v>
      </c>
      <c r="C130" s="17">
        <v>-0.42551675351324802</v>
      </c>
      <c r="D130" s="17">
        <v>-5.9505976259937199E-2</v>
      </c>
      <c r="E130" s="17">
        <v>0.118579180972854</v>
      </c>
      <c r="F130" s="27">
        <v>1.9938543464397999E-2</v>
      </c>
      <c r="G130" s="13">
        <v>0.41063201280252898</v>
      </c>
      <c r="H130" s="13">
        <v>0.17494147067670299</v>
      </c>
      <c r="I130" s="13">
        <v>0.31814080621410401</v>
      </c>
      <c r="J130" s="25">
        <v>3.0805387016139799E-5</v>
      </c>
      <c r="K130" s="26">
        <v>0.30011699713116402</v>
      </c>
      <c r="L130" s="26">
        <v>0.73375624653442195</v>
      </c>
      <c r="M130" s="26">
        <v>0.70939765892199602</v>
      </c>
    </row>
    <row r="131" spans="1:13" x14ac:dyDescent="0.2">
      <c r="A131" s="4" t="s">
        <v>625</v>
      </c>
      <c r="B131" s="16">
        <v>7.8095666218459897E-2</v>
      </c>
      <c r="C131" s="17">
        <v>-0.41605982657354001</v>
      </c>
      <c r="D131" s="17">
        <v>-0.290772764528408</v>
      </c>
      <c r="E131" s="17">
        <v>0.13428412203919399</v>
      </c>
      <c r="F131" s="27">
        <v>2.00885379395466E-2</v>
      </c>
      <c r="G131" s="13">
        <v>0.41248704176044998</v>
      </c>
      <c r="H131" s="13">
        <v>0.166813685855913</v>
      </c>
      <c r="I131" s="13">
        <v>0.328910159774425</v>
      </c>
      <c r="J131" s="25">
        <v>1.0126801999468501E-4</v>
      </c>
      <c r="K131" s="26">
        <v>0.31316688062403403</v>
      </c>
      <c r="L131" s="26">
        <v>8.1364105002163498E-2</v>
      </c>
      <c r="M131" s="26">
        <v>0.683125189669888</v>
      </c>
    </row>
    <row r="132" spans="1:13" x14ac:dyDescent="0.2">
      <c r="A132" s="4" t="s">
        <v>626</v>
      </c>
      <c r="B132" s="16">
        <v>2.4209307537390399E-2</v>
      </c>
      <c r="C132" s="17">
        <v>-0.18840824598546399</v>
      </c>
      <c r="D132" s="17">
        <v>4.6845590648598202E-2</v>
      </c>
      <c r="E132" s="17">
        <v>1.7475149984047301E-2</v>
      </c>
      <c r="F132" s="27">
        <v>1.9985289975086602E-2</v>
      </c>
      <c r="G132" s="13">
        <v>0.41216543480760598</v>
      </c>
      <c r="H132" s="13">
        <v>0.16818282400888901</v>
      </c>
      <c r="I132" s="13">
        <v>0.308088370192173</v>
      </c>
      <c r="J132" s="25">
        <v>0.22575959815316901</v>
      </c>
      <c r="K132" s="26">
        <v>0.64759839157853205</v>
      </c>
      <c r="L132" s="26">
        <v>0.78060705900042404</v>
      </c>
      <c r="M132" s="26">
        <v>0.95477370397060402</v>
      </c>
    </row>
    <row r="133" spans="1:13" x14ac:dyDescent="0.2">
      <c r="A133" s="4" t="s">
        <v>627</v>
      </c>
      <c r="B133" s="16">
        <v>7.7456534910010102E-2</v>
      </c>
      <c r="C133" s="17">
        <v>-0.28897569194227701</v>
      </c>
      <c r="D133" s="17">
        <v>-0.28491552495204098</v>
      </c>
      <c r="E133" s="17">
        <v>0.163437541197716</v>
      </c>
      <c r="F133" s="27">
        <v>2.0052986521831399E-2</v>
      </c>
      <c r="G133" s="13">
        <v>0.41144230829198303</v>
      </c>
      <c r="H133" s="13">
        <v>0.16550061602889499</v>
      </c>
      <c r="I133" s="13">
        <v>0.32463669024606401</v>
      </c>
      <c r="J133" s="25">
        <v>1.1220762631103901E-4</v>
      </c>
      <c r="K133" s="26">
        <v>0.48248218725798098</v>
      </c>
      <c r="L133" s="26">
        <v>8.5201400062857896E-2</v>
      </c>
      <c r="M133" s="26">
        <v>0.61471266099591204</v>
      </c>
    </row>
    <row r="134" spans="1:13" x14ac:dyDescent="0.2">
      <c r="A134" s="4" t="s">
        <v>628</v>
      </c>
      <c r="B134" s="16">
        <v>5.6201746369134803E-2</v>
      </c>
      <c r="C134" s="17">
        <v>-0.285444643897032</v>
      </c>
      <c r="D134" s="17">
        <v>-8.4654262026693499E-3</v>
      </c>
      <c r="E134" s="17">
        <v>0.148480673448533</v>
      </c>
      <c r="F134" s="27">
        <v>2.00704453446751E-2</v>
      </c>
      <c r="G134" s="13">
        <v>0.40953397627858801</v>
      </c>
      <c r="H134" s="13">
        <v>0.153705717239528</v>
      </c>
      <c r="I134" s="13">
        <v>0.300840754067705</v>
      </c>
      <c r="J134" s="25">
        <v>5.1069625168980804E-3</v>
      </c>
      <c r="K134" s="26">
        <v>0.48582347329438003</v>
      </c>
      <c r="L134" s="26">
        <v>0.95607998884335799</v>
      </c>
      <c r="M134" s="26">
        <v>0.62168391180524896</v>
      </c>
    </row>
    <row r="135" spans="1:13" x14ac:dyDescent="0.2">
      <c r="A135" s="4" t="s">
        <v>629</v>
      </c>
      <c r="B135" s="16">
        <v>8.4532830836695896E-2</v>
      </c>
      <c r="C135" s="17">
        <v>-0.53610042094602295</v>
      </c>
      <c r="D135" s="17">
        <v>-1.1500395326490701E-2</v>
      </c>
      <c r="E135" s="17">
        <v>-3.1480933228022701E-2</v>
      </c>
      <c r="F135" s="27">
        <v>2.0027811860897599E-2</v>
      </c>
      <c r="G135" s="13">
        <v>0.41873093848512599</v>
      </c>
      <c r="H135" s="13">
        <v>0.16749450282424599</v>
      </c>
      <c r="I135" s="13">
        <v>0.32244259834121702</v>
      </c>
      <c r="J135" s="25">
        <v>2.4352160369259E-5</v>
      </c>
      <c r="K135" s="26">
        <v>0.20047671612168699</v>
      </c>
      <c r="L135" s="26">
        <v>0.94526133371559695</v>
      </c>
      <c r="M135" s="26">
        <v>0.92223509484723798</v>
      </c>
    </row>
    <row r="136" spans="1:13" x14ac:dyDescent="0.2">
      <c r="A136" s="4" t="s">
        <v>630</v>
      </c>
      <c r="B136" s="16">
        <v>6.8363675186470699E-2</v>
      </c>
      <c r="C136" s="17">
        <v>-0.260940419351602</v>
      </c>
      <c r="D136" s="17">
        <v>0.14575362175871201</v>
      </c>
      <c r="E136" s="17">
        <v>-7.6078359993603906E-2</v>
      </c>
      <c r="F136" s="27">
        <v>2.0090184746784302E-2</v>
      </c>
      <c r="G136" s="13">
        <v>0.41021023606649099</v>
      </c>
      <c r="H136" s="13">
        <v>0.15753013863023499</v>
      </c>
      <c r="I136" s="13">
        <v>0.30529424404619099</v>
      </c>
      <c r="J136" s="25">
        <v>6.6696093287360396E-4</v>
      </c>
      <c r="K136" s="26">
        <v>0.52472005111203301</v>
      </c>
      <c r="L136" s="26">
        <v>0.35487434694032399</v>
      </c>
      <c r="M136" s="26">
        <v>0.80323760348175699</v>
      </c>
    </row>
    <row r="137" spans="1:13" x14ac:dyDescent="0.2">
      <c r="A137" s="4" t="s">
        <v>631</v>
      </c>
      <c r="B137" s="16">
        <v>5.83531092330484E-2</v>
      </c>
      <c r="C137" s="17">
        <v>-0.27681253353817997</v>
      </c>
      <c r="D137" s="17">
        <v>-8.1470587841093803E-2</v>
      </c>
      <c r="E137" s="17">
        <v>-0.14889525929696801</v>
      </c>
      <c r="F137" s="27">
        <v>2.0048594086349899E-2</v>
      </c>
      <c r="G137" s="13">
        <v>0.40791740309042901</v>
      </c>
      <c r="H137" s="13">
        <v>0.161196148043079</v>
      </c>
      <c r="I137" s="13">
        <v>0.30704102444884901</v>
      </c>
      <c r="J137" s="25">
        <v>3.6077472833474702E-3</v>
      </c>
      <c r="K137" s="26">
        <v>0.497410925262807</v>
      </c>
      <c r="L137" s="26">
        <v>0.61328628362180104</v>
      </c>
      <c r="M137" s="26">
        <v>0.62778206401167003</v>
      </c>
    </row>
    <row r="138" spans="1:13" x14ac:dyDescent="0.2">
      <c r="A138" s="4" t="s">
        <v>632</v>
      </c>
      <c r="B138" s="16">
        <v>8.5850002695455396E-2</v>
      </c>
      <c r="C138" s="17">
        <v>-0.25751076020936298</v>
      </c>
      <c r="D138" s="17">
        <v>-8.7677728779587197E-2</v>
      </c>
      <c r="E138" s="17">
        <v>-0.21437265377190101</v>
      </c>
      <c r="F138" s="27">
        <v>2.0092502463461E-2</v>
      </c>
      <c r="G138" s="13">
        <v>0.41054845464461098</v>
      </c>
      <c r="H138" s="13">
        <v>0.16122068978906401</v>
      </c>
      <c r="I138" s="13">
        <v>0.33234876083641202</v>
      </c>
      <c r="J138" s="25">
        <v>1.9313255895329201E-5</v>
      </c>
      <c r="K138" s="26">
        <v>0.53052211647441605</v>
      </c>
      <c r="L138" s="26">
        <v>0.58657269403589696</v>
      </c>
      <c r="M138" s="26">
        <v>0.51899623439304399</v>
      </c>
    </row>
    <row r="139" spans="1:13" x14ac:dyDescent="0.2">
      <c r="A139" s="4" t="s">
        <v>633</v>
      </c>
      <c r="B139" s="16">
        <v>7.20660989524083E-2</v>
      </c>
      <c r="C139" s="17">
        <v>-0.26012507400250301</v>
      </c>
      <c r="D139" s="17">
        <v>3.8805229484673902E-2</v>
      </c>
      <c r="E139" s="17">
        <v>0.360841738354575</v>
      </c>
      <c r="F139" s="27">
        <v>2.0255691136141198E-2</v>
      </c>
      <c r="G139" s="13">
        <v>0.40765954270792099</v>
      </c>
      <c r="H139" s="13">
        <v>0.156250034186702</v>
      </c>
      <c r="I139" s="13">
        <v>0.30792077574903898</v>
      </c>
      <c r="J139" s="25">
        <v>3.7398979221891799E-4</v>
      </c>
      <c r="K139" s="26">
        <v>0.52343045479904704</v>
      </c>
      <c r="L139" s="26">
        <v>0.80386890186087301</v>
      </c>
      <c r="M139" s="26">
        <v>0.24140966204880901</v>
      </c>
    </row>
    <row r="140" spans="1:13" x14ac:dyDescent="0.2">
      <c r="A140" s="4" t="s">
        <v>634</v>
      </c>
      <c r="B140" s="16">
        <v>7.7552231449264805E-2</v>
      </c>
      <c r="C140" s="17">
        <v>-0.31412182718805898</v>
      </c>
      <c r="D140" s="17">
        <v>-0.23386046702035301</v>
      </c>
      <c r="E140" s="17">
        <v>-0.25836330111802902</v>
      </c>
      <c r="F140" s="27">
        <v>2.0172224540634599E-2</v>
      </c>
      <c r="G140" s="13">
        <v>0.40939599824470302</v>
      </c>
      <c r="H140" s="13">
        <v>0.16086580177441201</v>
      </c>
      <c r="I140" s="13">
        <v>0.31604359391646197</v>
      </c>
      <c r="J140" s="25">
        <v>1.20814748804599E-4</v>
      </c>
      <c r="K140" s="26">
        <v>0.44293658301762101</v>
      </c>
      <c r="L140" s="26">
        <v>0.146061295672714</v>
      </c>
      <c r="M140" s="26">
        <v>0.41375762355197798</v>
      </c>
    </row>
    <row r="141" spans="1:13" x14ac:dyDescent="0.2">
      <c r="A141" s="4" t="s">
        <v>635</v>
      </c>
      <c r="B141" s="16">
        <v>5.1231732412008901E-2</v>
      </c>
      <c r="C141" s="17">
        <v>-0.27809864832647302</v>
      </c>
      <c r="D141" s="17">
        <v>-8.2796275232793606E-2</v>
      </c>
      <c r="E141" s="17">
        <v>-0.13952470249943899</v>
      </c>
      <c r="F141" s="27">
        <v>2.0153056035719302E-2</v>
      </c>
      <c r="G141" s="13">
        <v>0.40957150607659298</v>
      </c>
      <c r="H141" s="13">
        <v>0.16560006191100399</v>
      </c>
      <c r="I141" s="13">
        <v>0.31037110891122</v>
      </c>
      <c r="J141" s="25">
        <v>1.10182308790153E-2</v>
      </c>
      <c r="K141" s="26">
        <v>0.49715774717206701</v>
      </c>
      <c r="L141" s="26">
        <v>0.61710814805872405</v>
      </c>
      <c r="M141" s="26">
        <v>0.65309641245186401</v>
      </c>
    </row>
    <row r="142" spans="1:13" x14ac:dyDescent="0.2">
      <c r="A142" s="4" t="s">
        <v>636</v>
      </c>
      <c r="B142" s="16">
        <v>6.8325191658319601E-2</v>
      </c>
      <c r="C142" s="17">
        <v>-0.48867053179561498</v>
      </c>
      <c r="D142" s="17">
        <v>-2.9326461486993301E-2</v>
      </c>
      <c r="E142" s="17">
        <v>0.47602414290612799</v>
      </c>
      <c r="F142" s="27">
        <v>2.5275977716215099E-2</v>
      </c>
      <c r="G142" s="13">
        <v>0.41910317163830701</v>
      </c>
      <c r="H142" s="13">
        <v>0.190456545712965</v>
      </c>
      <c r="I142" s="13">
        <v>0.35728932792422402</v>
      </c>
      <c r="J142" s="25">
        <v>6.86851647017533E-3</v>
      </c>
      <c r="K142" s="26">
        <v>0.243652161385077</v>
      </c>
      <c r="L142" s="26">
        <v>0.87763049014904504</v>
      </c>
      <c r="M142" s="26">
        <v>0.18292714494720699</v>
      </c>
    </row>
    <row r="143" spans="1:13" x14ac:dyDescent="0.2">
      <c r="A143" s="4" t="s">
        <v>637</v>
      </c>
      <c r="B143" s="16">
        <v>8.8264370789599395E-2</v>
      </c>
      <c r="C143" s="17">
        <v>-0.31409341644934602</v>
      </c>
      <c r="D143" s="17">
        <v>-7.4244027307218796E-2</v>
      </c>
      <c r="E143" s="17">
        <v>0.134605040261527</v>
      </c>
      <c r="F143" s="27">
        <v>2.1327373802737901E-2</v>
      </c>
      <c r="G143" s="13">
        <v>0.41290523245060401</v>
      </c>
      <c r="H143" s="13">
        <v>0.16207799413089899</v>
      </c>
      <c r="I143" s="13">
        <v>0.34755515668881498</v>
      </c>
      <c r="J143" s="25">
        <v>3.4958285570995399E-5</v>
      </c>
      <c r="K143" s="26">
        <v>0.44686345713647702</v>
      </c>
      <c r="L143" s="26">
        <v>0.64691336597902704</v>
      </c>
      <c r="M143" s="26">
        <v>0.69858749506323203</v>
      </c>
    </row>
    <row r="144" spans="1:13" x14ac:dyDescent="0.2">
      <c r="A144" s="4" t="s">
        <v>671</v>
      </c>
      <c r="B144" s="16">
        <v>11.3602607405453</v>
      </c>
      <c r="C144" s="17">
        <v>-9.0543929633542994</v>
      </c>
      <c r="D144" s="17">
        <v>0.67164376075251697</v>
      </c>
      <c r="E144" s="17">
        <v>7.0754955289906096</v>
      </c>
      <c r="F144" s="27">
        <v>0.68755115895262797</v>
      </c>
      <c r="G144" s="13">
        <v>0.95516033731892303</v>
      </c>
      <c r="H144" s="13">
        <v>0.48780457362451901</v>
      </c>
      <c r="I144" s="13">
        <v>1.07919152681314</v>
      </c>
      <c r="J144" s="25">
        <v>2.6383153770882399E-61</v>
      </c>
      <c r="K144" s="26">
        <v>3.2858739139028398E-21</v>
      </c>
      <c r="L144" s="26">
        <v>0.16860018011700501</v>
      </c>
      <c r="M144" s="26">
        <v>7.2275111411822605E-11</v>
      </c>
    </row>
    <row r="145" spans="1:13" x14ac:dyDescent="0.2">
      <c r="A145" s="4" t="s">
        <v>672</v>
      </c>
      <c r="B145" s="16">
        <v>6.7288201635063398</v>
      </c>
      <c r="C145" s="17">
        <v>-0.35626355197896598</v>
      </c>
      <c r="D145" s="17">
        <v>-0.42373824788175002</v>
      </c>
      <c r="E145" s="17">
        <v>0.34258231529907002</v>
      </c>
      <c r="F145" s="27">
        <v>0.46332138679708701</v>
      </c>
      <c r="G145" s="13">
        <v>0.99762996412765204</v>
      </c>
      <c r="H145" s="13">
        <v>0.96430467550803001</v>
      </c>
      <c r="I145" s="13">
        <v>1.0304490876193899</v>
      </c>
      <c r="J145" s="25">
        <v>8.9139166630097896E-48</v>
      </c>
      <c r="K145" s="26">
        <v>0.72101875767356305</v>
      </c>
      <c r="L145" s="26">
        <v>0.66036937735202506</v>
      </c>
      <c r="M145" s="26">
        <v>0.73958210797179902</v>
      </c>
    </row>
    <row r="146" spans="1:13" x14ac:dyDescent="0.2">
      <c r="A146" s="4" t="s">
        <v>680</v>
      </c>
      <c r="B146" s="16">
        <v>-17.7901977452631</v>
      </c>
      <c r="C146" s="17">
        <v>19.542614432087699</v>
      </c>
      <c r="D146" s="17">
        <v>8.2120516107183406</v>
      </c>
      <c r="E146" s="17">
        <v>1.81999713500877</v>
      </c>
      <c r="F146" s="27">
        <v>0.77959818882609599</v>
      </c>
      <c r="G146" s="13">
        <v>0.84899921901340403</v>
      </c>
      <c r="H146" s="13">
        <v>1.0865014911399899</v>
      </c>
      <c r="I146" s="13">
        <v>1.07719878012698</v>
      </c>
      <c r="J146" s="25">
        <v>3.4763073667919202E-115</v>
      </c>
      <c r="K146" s="26">
        <v>1.20063326572576E-113</v>
      </c>
      <c r="L146" s="26">
        <v>4.6545558261618202E-14</v>
      </c>
      <c r="M146" s="26">
        <v>9.1288353963791702E-2</v>
      </c>
    </row>
    <row r="147" spans="1:13" x14ac:dyDescent="0.2">
      <c r="A147" s="4" t="s">
        <v>674</v>
      </c>
      <c r="B147" s="16">
        <v>7.0148985613381001</v>
      </c>
      <c r="C147" s="17">
        <v>-7.2286821106583199</v>
      </c>
      <c r="D147" s="17">
        <v>-1.88436472567586</v>
      </c>
      <c r="E147" s="17">
        <v>2.6398928976541001</v>
      </c>
      <c r="F147" s="27">
        <v>0.52642911068093001</v>
      </c>
      <c r="G147" s="13">
        <v>0.95165176000431695</v>
      </c>
      <c r="H147" s="13">
        <v>1.0393966732029101</v>
      </c>
      <c r="I147" s="13">
        <v>0.96372265836339799</v>
      </c>
      <c r="J147" s="25">
        <v>1.68043660783975E-40</v>
      </c>
      <c r="K147" s="26">
        <v>3.3942465315683899E-14</v>
      </c>
      <c r="L147" s="26">
        <v>6.9887527538674804E-2</v>
      </c>
      <c r="M147" s="26">
        <v>6.2197688234118696E-3</v>
      </c>
    </row>
    <row r="148" spans="1:13" x14ac:dyDescent="0.2">
      <c r="A148" s="4" t="s">
        <v>679</v>
      </c>
      <c r="B148" s="16">
        <v>-8.9753238962037294</v>
      </c>
      <c r="C148" s="17">
        <v>-4.4480234688701898</v>
      </c>
      <c r="D148" s="17">
        <v>-1.7095520366907699</v>
      </c>
      <c r="E148" s="17">
        <v>3.1265713710494301</v>
      </c>
      <c r="F148" s="27">
        <v>0.67550305961356005</v>
      </c>
      <c r="G148" s="13">
        <v>0.91317078516658701</v>
      </c>
      <c r="H148" s="13">
        <v>0.92753358313971801</v>
      </c>
      <c r="I148" s="13">
        <v>1.052587713803</v>
      </c>
      <c r="J148" s="25">
        <v>2.8146297368846798E-40</v>
      </c>
      <c r="K148" s="26">
        <v>1.1314417685454401E-6</v>
      </c>
      <c r="L148" s="26">
        <v>6.5358043696473203E-2</v>
      </c>
      <c r="M148" s="26">
        <v>3.0147222607026002E-3</v>
      </c>
    </row>
    <row r="149" spans="1:13" x14ac:dyDescent="0.2">
      <c r="A149" s="4" t="s">
        <v>677</v>
      </c>
      <c r="B149" s="16">
        <v>-0.41938971493607202</v>
      </c>
      <c r="C149" s="17">
        <v>-2.4420357321025898</v>
      </c>
      <c r="D149" s="17">
        <v>5.9321165147647799</v>
      </c>
      <c r="E149" s="17">
        <v>-2.07296454112665</v>
      </c>
      <c r="F149" s="27">
        <v>0.196452515639889</v>
      </c>
      <c r="G149" s="13">
        <v>0.93543531589620899</v>
      </c>
      <c r="H149" s="13">
        <v>0.87889895362770698</v>
      </c>
      <c r="I149" s="13">
        <v>1.0371048848009801</v>
      </c>
      <c r="J149" s="25">
        <v>3.2776768529360602E-2</v>
      </c>
      <c r="K149" s="26">
        <v>9.0552117896954606E-3</v>
      </c>
      <c r="L149" s="26">
        <v>1.6133336528734901E-11</v>
      </c>
      <c r="M149" s="26">
        <v>4.5783624462201501E-2</v>
      </c>
    </row>
    <row r="150" spans="1:13" x14ac:dyDescent="0.2">
      <c r="A150" s="4" t="s">
        <v>673</v>
      </c>
      <c r="B150" s="16">
        <v>1.9305015563277499</v>
      </c>
      <c r="C150" s="17">
        <v>3.6505318836800198</v>
      </c>
      <c r="D150" s="17">
        <v>1.7268042624562701</v>
      </c>
      <c r="E150" s="17">
        <v>-5.0121736895946303E-2</v>
      </c>
      <c r="F150" s="27">
        <v>0.90266178081258897</v>
      </c>
      <c r="G150" s="13">
        <v>1.0419331156779299</v>
      </c>
      <c r="H150" s="13">
        <v>0.95597247698389398</v>
      </c>
      <c r="I150" s="13">
        <v>1.0683472572727799</v>
      </c>
      <c r="J150" s="25">
        <v>3.2462491430401599E-2</v>
      </c>
      <c r="K150" s="26">
        <v>4.61449761793537E-4</v>
      </c>
      <c r="L150" s="26">
        <v>7.0913115256910395E-2</v>
      </c>
      <c r="M150" s="26">
        <v>0.96258612753296002</v>
      </c>
    </row>
    <row r="151" spans="1:13" x14ac:dyDescent="0.2">
      <c r="A151" s="4" t="s">
        <v>678</v>
      </c>
      <c r="B151" s="16">
        <v>-1.21821209361282</v>
      </c>
      <c r="C151" s="17">
        <v>-0.47764498907094499</v>
      </c>
      <c r="D151" s="17">
        <v>-3.23339864798867</v>
      </c>
      <c r="E151" s="17">
        <v>0.21914772893807899</v>
      </c>
      <c r="F151" s="27">
        <v>0.31447369867134101</v>
      </c>
      <c r="G151" s="13">
        <v>0.99392694318892605</v>
      </c>
      <c r="H151" s="13">
        <v>0.934540869252382</v>
      </c>
      <c r="I151" s="13">
        <v>1.0395921578145899</v>
      </c>
      <c r="J151" s="25">
        <v>1.0716332218545401E-4</v>
      </c>
      <c r="K151" s="26">
        <v>0.63083966216619702</v>
      </c>
      <c r="L151" s="26">
        <v>5.4392466918679798E-4</v>
      </c>
      <c r="M151" s="26">
        <v>0.83306646386922401</v>
      </c>
    </row>
    <row r="152" spans="1:13" x14ac:dyDescent="0.2">
      <c r="A152" s="4" t="s">
        <v>676</v>
      </c>
      <c r="B152" s="16">
        <v>-10.329401533734</v>
      </c>
      <c r="C152" s="17">
        <v>-0.17036277558791599</v>
      </c>
      <c r="D152" s="17">
        <v>0.643775641481935</v>
      </c>
      <c r="E152" s="17">
        <v>0.98306508584793695</v>
      </c>
      <c r="F152" s="27">
        <v>0.83528043059101997</v>
      </c>
      <c r="G152" s="13">
        <v>1.00053459901599</v>
      </c>
      <c r="H152" s="13">
        <v>0.95571625863163601</v>
      </c>
      <c r="I152" s="13">
        <v>1.05504626641449</v>
      </c>
      <c r="J152" s="25">
        <v>4.0333582762973802E-35</v>
      </c>
      <c r="K152" s="26">
        <v>0.86480065002995998</v>
      </c>
      <c r="L152" s="26">
        <v>0.50058641344677701</v>
      </c>
      <c r="M152" s="26">
        <v>0.35158093068820001</v>
      </c>
    </row>
    <row r="153" spans="1:13" x14ac:dyDescent="0.2">
      <c r="A153" s="4" t="s">
        <v>675</v>
      </c>
      <c r="B153" s="16">
        <v>-6.7712178253705204</v>
      </c>
      <c r="C153" s="17">
        <v>-0.45723061700311401</v>
      </c>
      <c r="D153" s="17">
        <v>-2.0474648074008899</v>
      </c>
      <c r="E153" s="17">
        <v>-0.66945345652320698</v>
      </c>
      <c r="F153" s="27">
        <v>0.39286080712171401</v>
      </c>
      <c r="G153" s="13">
        <v>1.01040264986035</v>
      </c>
      <c r="H153" s="13">
        <v>0.96171973693199897</v>
      </c>
      <c r="I153" s="13">
        <v>1.0562022256417101</v>
      </c>
      <c r="J153" s="25">
        <v>1.5174328873159001E-66</v>
      </c>
      <c r="K153" s="26">
        <v>0.65090415981498095</v>
      </c>
      <c r="L153" s="26">
        <v>3.3295280304465102E-2</v>
      </c>
      <c r="M153" s="26">
        <v>0.526273640419052</v>
      </c>
    </row>
    <row r="154" spans="1:13" x14ac:dyDescent="0.2">
      <c r="A154" s="4" t="s">
        <v>638</v>
      </c>
      <c r="B154" s="16">
        <v>4.6369667709609499E-2</v>
      </c>
      <c r="C154" s="17">
        <v>-0.131241886974581</v>
      </c>
      <c r="D154" s="17">
        <v>-6.9203550185793994E-2</v>
      </c>
      <c r="E154" s="17">
        <v>6.4718187057439494E-2</v>
      </c>
      <c r="F154" s="27">
        <v>2.9678399036889599E-3</v>
      </c>
      <c r="G154" s="13">
        <v>2.0672878950168401E-2</v>
      </c>
      <c r="H154" s="13">
        <v>2.47346664860131E-2</v>
      </c>
      <c r="I154" s="13">
        <v>4.9333976764387999E-2</v>
      </c>
      <c r="J154" s="25">
        <v>5.1882642102490601E-55</v>
      </c>
      <c r="K154" s="26">
        <v>2.29032211084024E-10</v>
      </c>
      <c r="L154" s="26">
        <v>5.1599148923161297E-3</v>
      </c>
      <c r="M154" s="26">
        <v>0.18974587180125899</v>
      </c>
    </row>
    <row r="155" spans="1:13" x14ac:dyDescent="0.2">
      <c r="A155" s="4" t="s">
        <v>710</v>
      </c>
      <c r="B155" s="16">
        <v>-0.125613894671117</v>
      </c>
      <c r="C155" s="17">
        <v>-0.15272902551513901</v>
      </c>
      <c r="D155" s="17">
        <v>-0.17081353046995701</v>
      </c>
      <c r="E155" s="17">
        <v>-0.120421909854597</v>
      </c>
      <c r="F155" s="27">
        <v>3.6662958708601101E-3</v>
      </c>
      <c r="G155" s="13">
        <v>2.7172764734940399E-2</v>
      </c>
      <c r="H155" s="13">
        <v>3.2630782640795601E-2</v>
      </c>
      <c r="I155" s="13">
        <v>5.9849139508077603E-2</v>
      </c>
      <c r="J155" s="25">
        <v>7.0041963741130207E-257</v>
      </c>
      <c r="K155" s="26">
        <v>1.96489284248273E-8</v>
      </c>
      <c r="L155" s="26">
        <v>1.7045604516076101E-7</v>
      </c>
      <c r="M155" s="26">
        <v>4.4362471876666199E-2</v>
      </c>
    </row>
    <row r="156" spans="1:13" x14ac:dyDescent="0.2">
      <c r="A156" s="4" t="s">
        <v>712</v>
      </c>
      <c r="B156" s="16">
        <v>0.17886092953226501</v>
      </c>
      <c r="C156" s="17">
        <v>0.24901056546744199</v>
      </c>
      <c r="D156" s="17">
        <v>0.209610156764825</v>
      </c>
      <c r="E156" s="17">
        <v>0.347192223897619</v>
      </c>
      <c r="F156" s="27">
        <v>3.87574170248573E-3</v>
      </c>
      <c r="G156" s="13">
        <v>2.9908526482682201E-2</v>
      </c>
      <c r="H156" s="13">
        <v>3.6580279905928097E-2</v>
      </c>
      <c r="I156" s="13">
        <v>5.9399174396897098E-2</v>
      </c>
      <c r="J156" s="25">
        <v>0</v>
      </c>
      <c r="K156" s="26">
        <v>9.7425961970239904E-17</v>
      </c>
      <c r="L156" s="26">
        <v>1.04889418261843E-8</v>
      </c>
      <c r="M156" s="26">
        <v>6.0210574590684802E-9</v>
      </c>
    </row>
    <row r="157" spans="1:13" x14ac:dyDescent="0.2">
      <c r="A157" s="4" t="s">
        <v>711</v>
      </c>
      <c r="B157" s="16">
        <v>0.22459049637214201</v>
      </c>
      <c r="C157" s="17">
        <v>0.47627003141685897</v>
      </c>
      <c r="D157" s="17">
        <v>0.37943023740332299</v>
      </c>
      <c r="E157" s="17">
        <v>0.54015502861203202</v>
      </c>
      <c r="F157" s="27">
        <v>8.5911486140531693E-3</v>
      </c>
      <c r="G157" s="13">
        <v>5.4934252763239003E-2</v>
      </c>
      <c r="H157" s="13">
        <v>7.3347673280512296E-2</v>
      </c>
      <c r="I157" s="13">
        <v>0.135445158393558</v>
      </c>
      <c r="J157" s="25">
        <v>1.6340788995396101E-150</v>
      </c>
      <c r="K157" s="26">
        <v>5.1641634462999601E-18</v>
      </c>
      <c r="L157" s="26">
        <v>2.37285685332251E-7</v>
      </c>
      <c r="M157" s="26">
        <v>6.9360794533060506E-5</v>
      </c>
    </row>
    <row r="158" spans="1:13" x14ac:dyDescent="0.2">
      <c r="A158" s="4" t="s">
        <v>291</v>
      </c>
      <c r="B158" s="16">
        <v>7.5489458589370895E-2</v>
      </c>
      <c r="C158" s="17">
        <v>1.2157562540234101E-2</v>
      </c>
      <c r="D158" s="17">
        <v>8.7339122441435005E-3</v>
      </c>
      <c r="E158" s="17">
        <v>6.14608446406332E-2</v>
      </c>
      <c r="F158" s="27">
        <v>8.2418351831395895E-4</v>
      </c>
      <c r="G158" s="13">
        <v>6.1348915909127796E-3</v>
      </c>
      <c r="H158" s="13">
        <v>6.1932808475486604E-3</v>
      </c>
      <c r="I158" s="13">
        <v>1.4578673012394501E-2</v>
      </c>
      <c r="J158" s="25">
        <v>0</v>
      </c>
      <c r="K158" s="26">
        <v>4.7545459860460597E-2</v>
      </c>
      <c r="L158" s="26">
        <v>0.15852194907824399</v>
      </c>
      <c r="M158" s="26">
        <v>2.6151762612369901E-5</v>
      </c>
    </row>
    <row r="159" spans="1:13" x14ac:dyDescent="0.2">
      <c r="A159" s="4" t="s">
        <v>292</v>
      </c>
      <c r="B159" s="16">
        <v>-2.5454746163108499E-2</v>
      </c>
      <c r="C159" s="17">
        <v>-3.2715537149118298E-3</v>
      </c>
      <c r="D159" s="17">
        <v>-7.4651661393228203E-3</v>
      </c>
      <c r="E159" s="17">
        <v>-2.8014717797453601E-2</v>
      </c>
      <c r="F159" s="27">
        <v>1.0900770367984201E-3</v>
      </c>
      <c r="G159" s="13">
        <v>7.1929453732918402E-3</v>
      </c>
      <c r="H159" s="13">
        <v>6.9030802405240996E-3</v>
      </c>
      <c r="I159" s="13">
        <v>1.8460079967901201E-2</v>
      </c>
      <c r="J159" s="25">
        <v>1.61570466832452E-120</v>
      </c>
      <c r="K159" s="26">
        <v>0.64924500999336898</v>
      </c>
      <c r="L159" s="26">
        <v>0.279548476140623</v>
      </c>
      <c r="M159" s="26">
        <v>0.129298952137884</v>
      </c>
    </row>
    <row r="160" spans="1:13" x14ac:dyDescent="0.2">
      <c r="A160" s="4" t="s">
        <v>498</v>
      </c>
      <c r="B160" s="16">
        <v>6.2895002114960394E-2</v>
      </c>
      <c r="C160" s="17">
        <v>5.2413256536759198E-2</v>
      </c>
      <c r="D160" s="17">
        <v>3.2279506483813801E-2</v>
      </c>
      <c r="E160" s="17">
        <v>2.65810400975038E-2</v>
      </c>
      <c r="F160" s="27">
        <v>1.60077475172503E-3</v>
      </c>
      <c r="G160" s="13">
        <v>1.03904980080569E-2</v>
      </c>
      <c r="H160" s="13">
        <v>1.2118144197614899E-2</v>
      </c>
      <c r="I160" s="13">
        <v>2.1510721911118E-2</v>
      </c>
      <c r="J160" s="25">
        <v>0</v>
      </c>
      <c r="K160" s="26">
        <v>4.6488942586602502E-7</v>
      </c>
      <c r="L160" s="26">
        <v>7.7471368998171097E-3</v>
      </c>
      <c r="M160" s="26">
        <v>0.216730838435814</v>
      </c>
    </row>
  </sheetData>
  <autoFilter ref="A5:M160" xr:uid="{20F57CDB-1986-2F49-A7B1-A14200A3A1BA}">
    <sortState xmlns:xlrd2="http://schemas.microsoft.com/office/spreadsheetml/2017/richdata2" ref="A6:M56">
      <sortCondition ref="A5:A56"/>
    </sortState>
  </autoFilter>
  <mergeCells count="5">
    <mergeCell ref="B4:E4"/>
    <mergeCell ref="F4:I4"/>
    <mergeCell ref="J4:M4"/>
    <mergeCell ref="A2:M2"/>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E0303-4DC8-3048-AEFE-7AC6C36230D9}">
  <dimension ref="A1:L22"/>
  <sheetViews>
    <sheetView showGridLines="0" zoomScaleNormal="100" workbookViewId="0">
      <selection activeCell="A2" sqref="A2"/>
    </sheetView>
  </sheetViews>
  <sheetFormatPr baseColWidth="10" defaultRowHeight="16" x14ac:dyDescent="0.2"/>
  <cols>
    <col min="1" max="1" width="8.83203125" style="4" customWidth="1"/>
    <col min="2" max="2" width="9.1640625" style="4" bestFit="1" customWidth="1"/>
    <col min="3" max="3" width="13.33203125" style="4" customWidth="1"/>
    <col min="4" max="4" width="13.5" style="4" customWidth="1"/>
    <col min="5" max="5" width="5.5" style="4" customWidth="1"/>
    <col min="6" max="6" width="11" style="4" customWidth="1"/>
    <col min="7" max="7" width="12.1640625" style="4" bestFit="1" customWidth="1"/>
    <col min="8" max="8" width="18.33203125" style="4" bestFit="1" customWidth="1"/>
    <col min="9" max="9" width="7.83203125" style="4" customWidth="1"/>
    <col min="10" max="16384" width="10.83203125" style="4"/>
  </cols>
  <sheetData>
    <row r="1" spans="1:12" x14ac:dyDescent="0.2">
      <c r="A1" s="300" t="s">
        <v>744</v>
      </c>
    </row>
    <row r="2" spans="1:12" ht="8" customHeight="1" x14ac:dyDescent="0.2"/>
    <row r="3" spans="1:12" x14ac:dyDescent="0.2">
      <c r="A3" s="1" t="s">
        <v>759</v>
      </c>
    </row>
    <row r="4" spans="1:12" ht="122" customHeight="1" x14ac:dyDescent="0.2">
      <c r="A4" s="341" t="s">
        <v>641</v>
      </c>
      <c r="B4" s="341"/>
      <c r="C4" s="341"/>
      <c r="D4" s="341"/>
      <c r="E4" s="341"/>
      <c r="F4" s="341"/>
      <c r="G4" s="341"/>
      <c r="H4" s="341"/>
      <c r="I4" s="341"/>
      <c r="J4" s="341"/>
      <c r="K4" s="341"/>
      <c r="L4" s="341"/>
    </row>
    <row r="5" spans="1:12" ht="29" customHeight="1" x14ac:dyDescent="0.2">
      <c r="A5"/>
      <c r="B5" s="348" t="s">
        <v>14</v>
      </c>
      <c r="C5" s="348"/>
      <c r="D5" s="348" t="s">
        <v>16</v>
      </c>
      <c r="E5" s="348"/>
      <c r="F5" s="261"/>
      <c r="G5" s="349"/>
      <c r="H5" s="349"/>
      <c r="I5" s="192"/>
    </row>
    <row r="6" spans="1:12" ht="17" thickBot="1" x14ac:dyDescent="0.25">
      <c r="A6" s="193" t="s">
        <v>17</v>
      </c>
      <c r="B6" s="194" t="s">
        <v>15</v>
      </c>
      <c r="C6" s="194" t="s">
        <v>28</v>
      </c>
      <c r="D6" s="194" t="s">
        <v>15</v>
      </c>
      <c r="E6" s="194" t="s">
        <v>28</v>
      </c>
      <c r="F6" s="262" t="s">
        <v>29</v>
      </c>
      <c r="G6" s="254"/>
      <c r="H6" s="254"/>
      <c r="I6" s="14"/>
    </row>
    <row r="7" spans="1:12" ht="17" thickTop="1" x14ac:dyDescent="0.2">
      <c r="A7" t="s">
        <v>5</v>
      </c>
      <c r="B7" s="195">
        <v>0.32</v>
      </c>
      <c r="C7" s="195">
        <v>1.0999999999999999E-2</v>
      </c>
      <c r="D7" s="195">
        <v>0.13</v>
      </c>
      <c r="E7" s="195">
        <v>8.9999999999999993E-3</v>
      </c>
      <c r="F7" s="207">
        <v>3.9999999999999998E-178</v>
      </c>
      <c r="G7" s="263"/>
      <c r="H7" s="263"/>
      <c r="I7" s="26"/>
      <c r="J7" s="29"/>
    </row>
    <row r="8" spans="1:12" x14ac:dyDescent="0.2">
      <c r="A8" t="s">
        <v>6</v>
      </c>
      <c r="B8" s="195">
        <v>0.13274</v>
      </c>
      <c r="C8" s="195">
        <v>7.0933999999999997E-2</v>
      </c>
      <c r="D8" s="195">
        <v>0.110461</v>
      </c>
      <c r="E8" s="195">
        <v>4.1137E-2</v>
      </c>
      <c r="F8" s="207">
        <v>2.1605000000000001E-3</v>
      </c>
      <c r="G8" s="196"/>
      <c r="H8" s="196"/>
      <c r="I8" s="26"/>
      <c r="J8" s="29"/>
    </row>
    <row r="9" spans="1:12" x14ac:dyDescent="0.2">
      <c r="A9" t="s">
        <v>7</v>
      </c>
      <c r="B9" s="195">
        <v>0.31249199999999999</v>
      </c>
      <c r="C9" s="195">
        <v>5.4049E-2</v>
      </c>
      <c r="D9" s="195">
        <v>0.231457</v>
      </c>
      <c r="E9" s="195">
        <v>5.0476E-2</v>
      </c>
      <c r="F9" s="207">
        <v>0</v>
      </c>
      <c r="G9" s="196"/>
      <c r="H9" s="196"/>
      <c r="I9" s="26"/>
      <c r="J9" s="29"/>
    </row>
    <row r="10" spans="1:12" x14ac:dyDescent="0.2">
      <c r="A10" t="s">
        <v>8</v>
      </c>
      <c r="B10" s="195">
        <v>0.51380499999999996</v>
      </c>
      <c r="C10" s="195">
        <v>0.25284699999999999</v>
      </c>
      <c r="D10" s="195">
        <v>0.19775499999999999</v>
      </c>
      <c r="E10" s="195">
        <v>0.17616200000000001</v>
      </c>
      <c r="F10" s="207">
        <v>0.12701000000000001</v>
      </c>
      <c r="G10" s="196"/>
      <c r="H10" s="196"/>
      <c r="I10" s="55"/>
      <c r="J10" s="7"/>
      <c r="K10" s="7"/>
    </row>
    <row r="11" spans="1:12" x14ac:dyDescent="0.2">
      <c r="C11" s="13"/>
      <c r="D11" s="13"/>
      <c r="E11" s="13"/>
      <c r="F11" s="17"/>
      <c r="G11" s="13"/>
      <c r="H11" s="13"/>
      <c r="I11" s="26"/>
      <c r="J11" s="7"/>
      <c r="K11" s="7"/>
    </row>
    <row r="12" spans="1:12" x14ac:dyDescent="0.2">
      <c r="C12" s="13"/>
      <c r="D12" s="13"/>
      <c r="E12" s="13"/>
      <c r="F12" s="17"/>
      <c r="G12" s="13"/>
      <c r="H12" s="15"/>
      <c r="I12" s="26"/>
      <c r="J12" s="7"/>
      <c r="K12" s="7"/>
    </row>
    <row r="13" spans="1:12" x14ac:dyDescent="0.2">
      <c r="C13" s="14"/>
      <c r="D13" s="14"/>
      <c r="E13" s="14"/>
      <c r="F13" s="14"/>
      <c r="G13" s="14"/>
      <c r="H13" s="15"/>
    </row>
    <row r="14" spans="1:12" x14ac:dyDescent="0.2">
      <c r="A14" s="1" t="s">
        <v>760</v>
      </c>
      <c r="C14" s="14"/>
      <c r="D14" s="14"/>
      <c r="E14" s="14"/>
      <c r="F14" s="14"/>
      <c r="G14" s="14"/>
      <c r="H14" s="15"/>
    </row>
    <row r="15" spans="1:12" ht="28" customHeight="1" x14ac:dyDescent="0.2">
      <c r="A15" s="34" t="s">
        <v>642</v>
      </c>
      <c r="B15" s="34"/>
      <c r="C15" s="34"/>
      <c r="D15" s="34"/>
      <c r="E15" s="34"/>
      <c r="F15" s="34"/>
      <c r="G15" s="34"/>
      <c r="H15" s="255"/>
      <c r="I15" s="255"/>
      <c r="J15" s="255"/>
      <c r="K15" s="255"/>
      <c r="L15" s="255"/>
    </row>
    <row r="16" spans="1:12" ht="17" thickBot="1" x14ac:dyDescent="0.25">
      <c r="A16" s="5" t="s">
        <v>639</v>
      </c>
      <c r="B16" s="5" t="s">
        <v>640</v>
      </c>
      <c r="C16" s="194" t="s">
        <v>14</v>
      </c>
      <c r="D16" s="260" t="s">
        <v>16</v>
      </c>
      <c r="E16" s="5"/>
    </row>
    <row r="17" spans="1:4" ht="17" thickTop="1" x14ac:dyDescent="0.2">
      <c r="A17" s="4" t="s">
        <v>5</v>
      </c>
      <c r="B17" s="4" t="s">
        <v>6</v>
      </c>
      <c r="C17" s="14">
        <v>8.9999999999999993E-3</v>
      </c>
      <c r="D17" s="14">
        <v>0.64300000000000002</v>
      </c>
    </row>
    <row r="18" spans="1:4" x14ac:dyDescent="0.2">
      <c r="A18" s="4" t="s">
        <v>5</v>
      </c>
      <c r="B18" s="4" t="s">
        <v>7</v>
      </c>
      <c r="C18" s="14">
        <v>0.89200000000000002</v>
      </c>
      <c r="D18" s="14">
        <v>4.8000000000000001E-2</v>
      </c>
    </row>
    <row r="19" spans="1:4" x14ac:dyDescent="0.2">
      <c r="A19" s="4" t="s">
        <v>5</v>
      </c>
      <c r="B19" s="4" t="s">
        <v>8</v>
      </c>
      <c r="C19" s="14">
        <v>0.44400000000000001</v>
      </c>
      <c r="D19" s="14">
        <v>0.70099999999999996</v>
      </c>
    </row>
    <row r="20" spans="1:4" x14ac:dyDescent="0.2">
      <c r="A20" s="4" t="s">
        <v>6</v>
      </c>
      <c r="B20" s="4" t="s">
        <v>7</v>
      </c>
      <c r="C20" s="14">
        <v>4.3999999999999997E-2</v>
      </c>
      <c r="D20" s="14">
        <v>6.3E-2</v>
      </c>
    </row>
    <row r="21" spans="1:4" x14ac:dyDescent="0.2">
      <c r="A21" s="4" t="s">
        <v>6</v>
      </c>
      <c r="B21" s="4" t="s">
        <v>8</v>
      </c>
      <c r="C21" s="14">
        <v>0.14699999999999999</v>
      </c>
      <c r="D21" s="14">
        <v>0.629</v>
      </c>
    </row>
    <row r="22" spans="1:4" x14ac:dyDescent="0.2">
      <c r="A22" s="4" t="s">
        <v>7</v>
      </c>
      <c r="B22" s="4" t="s">
        <v>8</v>
      </c>
      <c r="C22" s="14">
        <v>0.436</v>
      </c>
      <c r="D22" s="14">
        <v>0.85399999999999998</v>
      </c>
    </row>
  </sheetData>
  <mergeCells count="4">
    <mergeCell ref="A4:L4"/>
    <mergeCell ref="B5:C5"/>
    <mergeCell ref="D5:E5"/>
    <mergeCell ref="G5:H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5BEB-A3D7-F449-AE80-B8A363B5F8EA}">
  <dimension ref="A1:AF8"/>
  <sheetViews>
    <sheetView showGridLines="0" workbookViewId="0">
      <selection activeCell="A2" sqref="A2:AC2"/>
    </sheetView>
  </sheetViews>
  <sheetFormatPr baseColWidth="10" defaultRowHeight="16" x14ac:dyDescent="0.2"/>
  <cols>
    <col min="1" max="1" width="5.83203125" style="4" customWidth="1"/>
    <col min="2" max="2" width="11.6640625" style="4" bestFit="1" customWidth="1"/>
    <col min="3" max="3" width="10.1640625" style="4" bestFit="1" customWidth="1"/>
    <col min="4" max="5" width="3.33203125" style="4" bestFit="1" customWidth="1"/>
    <col min="6" max="6" width="11.5" style="4" bestFit="1" customWidth="1"/>
    <col min="7" max="7" width="8.1640625" style="4" bestFit="1" customWidth="1"/>
    <col min="8" max="8" width="8.33203125" style="4" bestFit="1" customWidth="1"/>
    <col min="9" max="9" width="6.33203125" style="4" bestFit="1" customWidth="1"/>
    <col min="10" max="10" width="5.6640625" style="4" bestFit="1" customWidth="1"/>
    <col min="11" max="11" width="5.83203125" style="4" bestFit="1" customWidth="1"/>
    <col min="12" max="12" width="9.5" style="4" customWidth="1"/>
    <col min="13" max="13" width="8.1640625" style="4" bestFit="1" customWidth="1"/>
    <col min="14" max="14" width="4.6640625" style="4" bestFit="1" customWidth="1"/>
    <col min="15" max="15" width="9.1640625" style="4" bestFit="1" customWidth="1"/>
    <col min="16" max="16" width="5.6640625" style="4" bestFit="1" customWidth="1"/>
    <col min="17" max="17" width="5.83203125" style="4" bestFit="1" customWidth="1"/>
    <col min="18" max="18" width="6.83203125" style="4" customWidth="1"/>
    <col min="19" max="19" width="8.1640625" style="4" bestFit="1" customWidth="1"/>
    <col min="20" max="20" width="4.6640625" style="4" bestFit="1" customWidth="1"/>
    <col min="21" max="21" width="6.33203125" style="4" bestFit="1" customWidth="1"/>
    <col min="22" max="22" width="5.6640625" style="4" bestFit="1" customWidth="1"/>
    <col min="23" max="23" width="5.83203125" style="4" bestFit="1" customWidth="1"/>
    <col min="24" max="24" width="8.1640625" style="4" customWidth="1"/>
    <col min="25" max="25" width="7.6640625" style="4" bestFit="1" customWidth="1"/>
    <col min="26" max="26" width="4.6640625" style="4" bestFit="1" customWidth="1"/>
    <col min="27" max="27" width="6.1640625" style="4" bestFit="1" customWidth="1"/>
    <col min="28" max="28" width="5.6640625" style="4" bestFit="1" customWidth="1"/>
    <col min="29" max="29" width="3.6640625" style="4" bestFit="1" customWidth="1"/>
    <col min="30" max="16384" width="10.83203125" style="4"/>
  </cols>
  <sheetData>
    <row r="1" spans="1:32" x14ac:dyDescent="0.2">
      <c r="A1" s="340" t="s">
        <v>745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row>
    <row r="2" spans="1:32" ht="97" customHeight="1" x14ac:dyDescent="0.2">
      <c r="A2" s="341" t="s">
        <v>346</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row>
    <row r="3" spans="1:32" x14ac:dyDescent="0.2">
      <c r="A3" s="34"/>
    </row>
    <row r="4" spans="1:32" x14ac:dyDescent="0.2">
      <c r="G4" s="344" t="s">
        <v>6</v>
      </c>
      <c r="H4" s="345"/>
      <c r="I4" s="345"/>
      <c r="J4" s="345"/>
      <c r="K4" s="345"/>
      <c r="L4" s="346"/>
      <c r="M4" s="344" t="s">
        <v>7</v>
      </c>
      <c r="N4" s="345"/>
      <c r="O4" s="345"/>
      <c r="P4" s="345"/>
      <c r="Q4" s="345"/>
      <c r="R4" s="346"/>
      <c r="S4" s="344" t="s">
        <v>8</v>
      </c>
      <c r="T4" s="345"/>
      <c r="U4" s="345"/>
      <c r="V4" s="345"/>
      <c r="W4" s="345"/>
      <c r="X4" s="346"/>
      <c r="Y4" s="345" t="s">
        <v>5</v>
      </c>
      <c r="Z4" s="345"/>
      <c r="AA4" s="345"/>
      <c r="AB4" s="345"/>
      <c r="AC4" s="345"/>
      <c r="AD4" s="345"/>
    </row>
    <row r="5" spans="1:32" ht="20" thickBot="1" x14ac:dyDescent="0.25">
      <c r="A5" s="33" t="s">
        <v>21</v>
      </c>
      <c r="B5" s="33" t="s">
        <v>22</v>
      </c>
      <c r="C5" s="33" t="s">
        <v>23</v>
      </c>
      <c r="D5" s="12" t="s">
        <v>24</v>
      </c>
      <c r="E5" s="12" t="s">
        <v>25</v>
      </c>
      <c r="F5" s="5" t="s">
        <v>36</v>
      </c>
      <c r="G5" s="20" t="s">
        <v>4</v>
      </c>
      <c r="H5" s="12" t="s">
        <v>26</v>
      </c>
      <c r="I5" s="12" t="s">
        <v>27</v>
      </c>
      <c r="J5" s="12" t="s">
        <v>28</v>
      </c>
      <c r="K5" s="12" t="s">
        <v>29</v>
      </c>
      <c r="L5" s="21" t="s">
        <v>282</v>
      </c>
      <c r="M5" s="12" t="s">
        <v>4</v>
      </c>
      <c r="N5" s="12" t="s">
        <v>26</v>
      </c>
      <c r="O5" s="12" t="s">
        <v>27</v>
      </c>
      <c r="P5" s="12" t="s">
        <v>28</v>
      </c>
      <c r="Q5" s="12" t="s">
        <v>29</v>
      </c>
      <c r="R5" s="21" t="s">
        <v>282</v>
      </c>
      <c r="S5" s="20" t="s">
        <v>4</v>
      </c>
      <c r="T5" s="12" t="s">
        <v>26</v>
      </c>
      <c r="U5" s="12" t="s">
        <v>27</v>
      </c>
      <c r="V5" s="12" t="s">
        <v>28</v>
      </c>
      <c r="W5" s="12" t="s">
        <v>29</v>
      </c>
      <c r="X5" s="21" t="s">
        <v>282</v>
      </c>
      <c r="Y5" s="12" t="s">
        <v>4</v>
      </c>
      <c r="Z5" s="12" t="s">
        <v>26</v>
      </c>
      <c r="AA5" s="12" t="s">
        <v>27</v>
      </c>
      <c r="AB5" s="12" t="s">
        <v>28</v>
      </c>
      <c r="AC5" s="12" t="s">
        <v>29</v>
      </c>
      <c r="AD5" s="12" t="s">
        <v>282</v>
      </c>
    </row>
    <row r="6" spans="1:32" ht="17" thickTop="1" x14ac:dyDescent="0.2">
      <c r="A6" s="10">
        <v>2</v>
      </c>
      <c r="B6" s="10" t="s">
        <v>33</v>
      </c>
      <c r="C6" s="28">
        <v>37533067</v>
      </c>
      <c r="D6" s="14" t="s">
        <v>31</v>
      </c>
      <c r="E6" s="14" t="s">
        <v>34</v>
      </c>
      <c r="F6" s="14" t="s">
        <v>7</v>
      </c>
      <c r="G6" s="30" t="s">
        <v>11</v>
      </c>
      <c r="H6" s="17">
        <v>4.1999999999999998E-5</v>
      </c>
      <c r="I6" s="14" t="s">
        <v>11</v>
      </c>
      <c r="J6" s="14" t="s">
        <v>11</v>
      </c>
      <c r="K6" s="14" t="s">
        <v>11</v>
      </c>
      <c r="L6" s="87" t="s">
        <v>11</v>
      </c>
      <c r="M6" s="15">
        <v>8306</v>
      </c>
      <c r="N6" s="17">
        <v>1.3845400000000001E-2</v>
      </c>
      <c r="O6" s="13">
        <v>0.35676200000000002</v>
      </c>
      <c r="P6" s="13">
        <v>6.27833E-2</v>
      </c>
      <c r="Q6" s="35">
        <v>1.3279700000000001E-8</v>
      </c>
      <c r="R6" s="88">
        <f>2*N6*(1-N6)*O6^2</f>
        <v>3.4756632153436998E-3</v>
      </c>
      <c r="S6" s="30" t="s">
        <v>11</v>
      </c>
      <c r="T6" s="17">
        <v>4.1999999999999998E-5</v>
      </c>
      <c r="U6" s="14" t="s">
        <v>11</v>
      </c>
      <c r="V6" s="14" t="s">
        <v>11</v>
      </c>
      <c r="W6" s="14" t="s">
        <v>11</v>
      </c>
      <c r="X6" s="89" t="s">
        <v>11</v>
      </c>
      <c r="Y6" s="36" t="s">
        <v>11</v>
      </c>
      <c r="Z6" s="19">
        <v>4.1999999999999998E-5</v>
      </c>
      <c r="AA6" s="36" t="s">
        <v>11</v>
      </c>
      <c r="AB6" s="36" t="s">
        <v>11</v>
      </c>
      <c r="AC6" s="36" t="s">
        <v>11</v>
      </c>
      <c r="AD6" s="75" t="s">
        <v>11</v>
      </c>
      <c r="AF6" s="29"/>
    </row>
    <row r="7" spans="1:32" x14ac:dyDescent="0.2">
      <c r="A7" s="10">
        <v>4</v>
      </c>
      <c r="B7" s="10" t="s">
        <v>35</v>
      </c>
      <c r="C7" s="28">
        <v>72617775</v>
      </c>
      <c r="D7" s="14" t="s">
        <v>31</v>
      </c>
      <c r="E7" s="14" t="s">
        <v>32</v>
      </c>
      <c r="F7" s="14" t="s">
        <v>7</v>
      </c>
      <c r="G7" s="244">
        <v>9983</v>
      </c>
      <c r="H7" s="17">
        <v>0.287939</v>
      </c>
      <c r="I7" s="13">
        <v>-0.10578600000000001</v>
      </c>
      <c r="J7" s="13">
        <v>1.42224E-2</v>
      </c>
      <c r="K7" s="35">
        <v>1.02244E-13</v>
      </c>
      <c r="L7" s="88">
        <f>2*H7*(1-H7)*I7^2</f>
        <v>4.5888522976110973E-3</v>
      </c>
      <c r="M7" s="15">
        <v>8306</v>
      </c>
      <c r="N7" s="17">
        <v>8.7406700000000004E-2</v>
      </c>
      <c r="O7" s="13">
        <v>-0.174287</v>
      </c>
      <c r="P7" s="13">
        <v>2.6018199999999998E-2</v>
      </c>
      <c r="Q7" s="35">
        <v>2.10301E-11</v>
      </c>
      <c r="R7" s="88">
        <f>2*N7*(1-N7)*O7^2</f>
        <v>4.845984096299819E-3</v>
      </c>
      <c r="S7" s="244">
        <v>2279</v>
      </c>
      <c r="T7" s="17">
        <v>0.245502</v>
      </c>
      <c r="U7" s="13">
        <v>-0.15535299999999999</v>
      </c>
      <c r="V7" s="13">
        <v>3.0291499999999999E-2</v>
      </c>
      <c r="W7" s="35">
        <v>2.9187900000000002E-7</v>
      </c>
      <c r="X7" s="88">
        <f>2*T7*(1-T7)*U7^2</f>
        <v>8.9409241709329425E-3</v>
      </c>
      <c r="Y7" s="57">
        <v>417327</v>
      </c>
      <c r="Z7" s="7">
        <v>0.291433</v>
      </c>
      <c r="AA7" s="29">
        <v>-0.193471</v>
      </c>
      <c r="AB7" s="29">
        <v>2.19074E-3</v>
      </c>
      <c r="AC7" s="90">
        <v>0</v>
      </c>
      <c r="AD7" s="75">
        <f>2*Z7*(1-Z7)*AA7^2</f>
        <v>1.5459000013348708E-2</v>
      </c>
    </row>
    <row r="8" spans="1:32" x14ac:dyDescent="0.2">
      <c r="A8" s="10">
        <v>4</v>
      </c>
      <c r="B8" s="10" t="s">
        <v>30</v>
      </c>
      <c r="C8" s="28">
        <v>72605517</v>
      </c>
      <c r="D8" s="14" t="s">
        <v>31</v>
      </c>
      <c r="E8" s="14" t="s">
        <v>32</v>
      </c>
      <c r="F8" s="14" t="s">
        <v>6</v>
      </c>
      <c r="G8" s="244">
        <v>9983</v>
      </c>
      <c r="H8" s="17">
        <v>0.28889100000000001</v>
      </c>
      <c r="I8" s="13">
        <v>-0.10952000000000001</v>
      </c>
      <c r="J8" s="13">
        <v>1.4206999999999999E-2</v>
      </c>
      <c r="K8" s="35">
        <v>1.26942E-14</v>
      </c>
      <c r="L8" s="88">
        <f>2*H8*(1-H8)*I8^2</f>
        <v>4.9281855768885151E-3</v>
      </c>
      <c r="M8" s="15">
        <v>8306</v>
      </c>
      <c r="N8" s="17">
        <v>6.8023100000000003E-2</v>
      </c>
      <c r="O8" s="13">
        <v>-0.10163999999999999</v>
      </c>
      <c r="P8" s="13">
        <v>2.9109699999999999E-2</v>
      </c>
      <c r="Q8" s="35">
        <v>4.80099E-4</v>
      </c>
      <c r="R8" s="88">
        <f>2*N8*(1-N8)*O8^2</f>
        <v>1.3098479252247066E-3</v>
      </c>
      <c r="S8" s="244">
        <v>2279</v>
      </c>
      <c r="T8" s="17">
        <v>0.25383899999999998</v>
      </c>
      <c r="U8" s="13">
        <v>-0.15118300000000001</v>
      </c>
      <c r="V8" s="13">
        <v>2.9821500000000001E-2</v>
      </c>
      <c r="W8" s="35">
        <v>3.9868599999999997E-7</v>
      </c>
      <c r="X8" s="88">
        <f>2*T8*(1-T8)*U8^2</f>
        <v>8.6581839334408297E-3</v>
      </c>
      <c r="Y8" s="57">
        <v>416442</v>
      </c>
      <c r="Z8" s="7">
        <v>0.29166999999999998</v>
      </c>
      <c r="AA8" s="29">
        <v>-0.192775</v>
      </c>
      <c r="AB8" s="29">
        <v>2.1925899999999999E-3</v>
      </c>
      <c r="AC8" s="90">
        <v>0</v>
      </c>
      <c r="AD8" s="75">
        <f>2*Z8*(1-Z8)*AA8^2</f>
        <v>1.5355318069089104E-2</v>
      </c>
    </row>
  </sheetData>
  <mergeCells count="6">
    <mergeCell ref="A1:AC1"/>
    <mergeCell ref="A2:AC2"/>
    <mergeCell ref="G4:L4"/>
    <mergeCell ref="M4:R4"/>
    <mergeCell ref="S4:X4"/>
    <mergeCell ref="Y4:A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0F191-A511-0B4E-B881-E79767A158BA}">
  <dimension ref="A1:AC13"/>
  <sheetViews>
    <sheetView showGridLines="0" zoomScaleNormal="100" workbookViewId="0">
      <selection activeCell="A2" sqref="A2:K2"/>
    </sheetView>
  </sheetViews>
  <sheetFormatPr baseColWidth="10" defaultRowHeight="15" x14ac:dyDescent="0.2"/>
  <sheetData>
    <row r="1" spans="1:29" ht="16" customHeight="1" x14ac:dyDescent="0.2">
      <c r="A1" s="301" t="s">
        <v>746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row>
    <row r="2" spans="1:29" ht="73" customHeight="1" x14ac:dyDescent="0.2">
      <c r="A2" s="338" t="s">
        <v>714</v>
      </c>
      <c r="B2" s="338"/>
      <c r="C2" s="338"/>
      <c r="D2" s="338"/>
      <c r="E2" s="338"/>
      <c r="F2" s="338"/>
      <c r="G2" s="338"/>
      <c r="H2" s="338"/>
      <c r="I2" s="338"/>
      <c r="J2" s="338"/>
      <c r="K2" s="338"/>
    </row>
    <row r="4" spans="1:29" ht="17" thickBot="1" x14ac:dyDescent="0.25">
      <c r="A4" s="286" t="s">
        <v>299</v>
      </c>
      <c r="B4" s="287" t="s">
        <v>27</v>
      </c>
      <c r="C4" s="287" t="s">
        <v>28</v>
      </c>
      <c r="D4" s="287" t="s">
        <v>29</v>
      </c>
    </row>
    <row r="5" spans="1:29" ht="17" thickTop="1" x14ac:dyDescent="0.2">
      <c r="A5" s="285" t="s">
        <v>681</v>
      </c>
      <c r="B5" s="276">
        <v>2.6190000000000002</v>
      </c>
      <c r="C5" s="276">
        <v>0.63500000000000001</v>
      </c>
      <c r="D5" s="282">
        <v>3.6999999999999998E-5</v>
      </c>
    </row>
    <row r="6" spans="1:29" ht="16" x14ac:dyDescent="0.2">
      <c r="A6" s="285" t="s">
        <v>682</v>
      </c>
      <c r="B6" s="276">
        <v>-0.17100000000000001</v>
      </c>
      <c r="C6" s="276">
        <v>4.2999999999999997E-2</v>
      </c>
      <c r="D6" s="282">
        <v>7.2000000000000002E-5</v>
      </c>
    </row>
    <row r="7" spans="1:29" ht="16" x14ac:dyDescent="0.2">
      <c r="A7" s="285" t="s">
        <v>683</v>
      </c>
      <c r="B7" s="276">
        <v>0.34699999999999998</v>
      </c>
      <c r="C7" s="276">
        <v>0.104</v>
      </c>
      <c r="D7" s="276">
        <v>8.9999999999999998E-4</v>
      </c>
    </row>
    <row r="8" spans="1:29" ht="16" x14ac:dyDescent="0.2">
      <c r="A8" s="285" t="s">
        <v>684</v>
      </c>
      <c r="B8" s="276">
        <v>0.33800000000000002</v>
      </c>
      <c r="C8" s="276">
        <v>0.121</v>
      </c>
      <c r="D8" s="276">
        <v>5.1000000000000004E-3</v>
      </c>
    </row>
    <row r="9" spans="1:29" ht="16" x14ac:dyDescent="0.2">
      <c r="A9" s="285" t="s">
        <v>685</v>
      </c>
      <c r="B9" s="276">
        <v>-9.6000000000000002E-2</v>
      </c>
      <c r="C9" s="276">
        <v>3.6999999999999998E-2</v>
      </c>
      <c r="D9" s="276">
        <v>1.0200000000000001E-2</v>
      </c>
    </row>
    <row r="10" spans="1:29" ht="16" x14ac:dyDescent="0.2">
      <c r="A10" s="285" t="s">
        <v>686</v>
      </c>
      <c r="B10" s="276">
        <v>-0.02</v>
      </c>
      <c r="C10" s="276">
        <v>1.2999999999999999E-2</v>
      </c>
      <c r="D10" s="276">
        <v>0.1285</v>
      </c>
    </row>
    <row r="11" spans="1:29" ht="16" x14ac:dyDescent="0.2">
      <c r="A11" s="285" t="s">
        <v>687</v>
      </c>
      <c r="B11" s="276">
        <v>-1.7999999999999999E-2</v>
      </c>
      <c r="C11" s="276">
        <v>1.2999999999999999E-2</v>
      </c>
      <c r="D11" s="276">
        <v>0.16650000000000001</v>
      </c>
    </row>
    <row r="12" spans="1:29" ht="16" x14ac:dyDescent="0.2">
      <c r="A12" s="285" t="s">
        <v>688</v>
      </c>
      <c r="B12" s="276">
        <v>-0.40699999999999997</v>
      </c>
      <c r="C12" s="276">
        <v>0.34699999999999998</v>
      </c>
      <c r="D12" s="276">
        <v>0.24160000000000001</v>
      </c>
    </row>
    <row r="13" spans="1:29" ht="16" x14ac:dyDescent="0.2">
      <c r="A13" s="285" t="s">
        <v>689</v>
      </c>
      <c r="B13" s="276">
        <v>-0.128</v>
      </c>
      <c r="C13" s="276">
        <v>0.11799999999999999</v>
      </c>
      <c r="D13" s="276">
        <v>0.27900000000000003</v>
      </c>
    </row>
  </sheetData>
  <mergeCells count="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8B46A-2DCD-5641-900B-6DD7E9BED318}">
  <dimension ref="A1:T119"/>
  <sheetViews>
    <sheetView showGridLines="0" workbookViewId="0">
      <selection activeCell="A2" sqref="A2:S2"/>
    </sheetView>
  </sheetViews>
  <sheetFormatPr baseColWidth="10" defaultRowHeight="16" x14ac:dyDescent="0.2"/>
  <cols>
    <col min="1" max="1" width="10.83203125" style="10"/>
    <col min="2" max="2" width="7.83203125" style="4" customWidth="1"/>
    <col min="3" max="3" width="11.1640625" style="4" bestFit="1" customWidth="1"/>
    <col min="4" max="5" width="7.83203125" style="4" customWidth="1"/>
    <col min="6" max="6" width="10.83203125" style="38"/>
    <col min="7" max="7" width="10.83203125" style="7"/>
    <col min="8" max="9" width="10.83203125" style="29"/>
    <col min="10" max="10" width="10.83203125" style="43"/>
    <col min="11" max="11" width="10.83203125" style="38"/>
    <col min="12" max="12" width="10.83203125" style="7"/>
    <col min="13" max="14" width="10.83203125" style="29"/>
    <col min="15" max="15" width="10.83203125" style="43"/>
    <col min="16" max="17" width="10.83203125" style="29"/>
    <col min="18" max="18" width="10.83203125" style="7"/>
    <col min="19" max="19" width="10.83203125" style="43"/>
    <col min="20" max="16384" width="10.83203125" style="4"/>
  </cols>
  <sheetData>
    <row r="1" spans="1:20" ht="16" customHeight="1" x14ac:dyDescent="0.2">
      <c r="A1" s="350" t="s">
        <v>747</v>
      </c>
      <c r="B1" s="350"/>
      <c r="C1" s="350"/>
      <c r="D1" s="350"/>
      <c r="E1" s="350"/>
      <c r="F1" s="350"/>
      <c r="G1" s="350"/>
      <c r="H1" s="350"/>
      <c r="I1" s="350"/>
      <c r="J1" s="350"/>
      <c r="K1" s="350"/>
      <c r="L1" s="350"/>
      <c r="M1" s="350"/>
      <c r="N1" s="350"/>
      <c r="O1" s="350"/>
      <c r="P1" s="302"/>
      <c r="Q1" s="303"/>
      <c r="R1" s="304"/>
      <c r="S1" s="305"/>
    </row>
    <row r="2" spans="1:20" ht="75" customHeight="1" x14ac:dyDescent="0.2">
      <c r="A2" s="339" t="s">
        <v>715</v>
      </c>
      <c r="B2" s="339"/>
      <c r="C2" s="339"/>
      <c r="D2" s="339"/>
      <c r="E2" s="339"/>
      <c r="F2" s="339"/>
      <c r="G2" s="339"/>
      <c r="H2" s="339"/>
      <c r="I2" s="339"/>
      <c r="J2" s="339"/>
      <c r="K2" s="339"/>
      <c r="L2" s="339"/>
      <c r="M2" s="339"/>
      <c r="N2" s="339"/>
      <c r="O2" s="339"/>
      <c r="P2" s="339"/>
      <c r="Q2" s="339"/>
      <c r="R2" s="339"/>
      <c r="S2" s="339"/>
    </row>
    <row r="3" spans="1:20" ht="16" customHeight="1" x14ac:dyDescent="0.2">
      <c r="A3" s="3"/>
      <c r="B3" s="3"/>
      <c r="C3" s="3"/>
      <c r="D3" s="3"/>
      <c r="E3" s="3"/>
      <c r="F3" s="37"/>
      <c r="G3" s="39"/>
      <c r="H3" s="40"/>
      <c r="I3" s="40"/>
      <c r="J3" s="42"/>
      <c r="K3" s="37"/>
      <c r="L3" s="39"/>
      <c r="M3" s="40"/>
      <c r="N3" s="40"/>
      <c r="O3" s="42"/>
    </row>
    <row r="4" spans="1:20" x14ac:dyDescent="0.2">
      <c r="A4" s="32"/>
      <c r="B4" s="6"/>
      <c r="C4" s="6"/>
      <c r="D4" s="6"/>
      <c r="E4" s="6"/>
      <c r="F4" s="344" t="s">
        <v>7</v>
      </c>
      <c r="G4" s="345"/>
      <c r="H4" s="345"/>
      <c r="I4" s="345"/>
      <c r="J4" s="346"/>
      <c r="K4" s="344" t="s">
        <v>5</v>
      </c>
      <c r="L4" s="345"/>
      <c r="M4" s="345"/>
      <c r="N4" s="345"/>
      <c r="O4" s="346"/>
      <c r="P4" s="45"/>
    </row>
    <row r="5" spans="1:20" ht="17" thickBot="1" x14ac:dyDescent="0.25">
      <c r="A5" s="47" t="s">
        <v>22</v>
      </c>
      <c r="B5" s="48" t="s">
        <v>21</v>
      </c>
      <c r="C5" s="48" t="s">
        <v>23</v>
      </c>
      <c r="D5" s="48" t="s">
        <v>24</v>
      </c>
      <c r="E5" s="48" t="s">
        <v>25</v>
      </c>
      <c r="F5" s="49" t="s">
        <v>4</v>
      </c>
      <c r="G5" s="50" t="s">
        <v>26</v>
      </c>
      <c r="H5" s="51" t="s">
        <v>27</v>
      </c>
      <c r="I5" s="51" t="s">
        <v>28</v>
      </c>
      <c r="J5" s="52" t="s">
        <v>29</v>
      </c>
      <c r="K5" s="49" t="s">
        <v>4</v>
      </c>
      <c r="L5" s="50" t="s">
        <v>26</v>
      </c>
      <c r="M5" s="51" t="s">
        <v>27</v>
      </c>
      <c r="N5" s="51" t="s">
        <v>28</v>
      </c>
      <c r="O5" s="52" t="s">
        <v>29</v>
      </c>
      <c r="P5" s="46" t="s">
        <v>151</v>
      </c>
      <c r="Q5" s="44" t="s">
        <v>155</v>
      </c>
      <c r="R5" s="53" t="s">
        <v>152</v>
      </c>
      <c r="S5" s="54" t="s">
        <v>153</v>
      </c>
      <c r="T5" s="6"/>
    </row>
    <row r="6" spans="1:20" ht="17" thickTop="1" x14ac:dyDescent="0.2">
      <c r="A6" s="4" t="s">
        <v>57</v>
      </c>
      <c r="B6" s="55">
        <v>11</v>
      </c>
      <c r="C6" s="15">
        <v>14876718</v>
      </c>
      <c r="D6" s="14" t="s">
        <v>32</v>
      </c>
      <c r="E6" s="14" t="s">
        <v>31</v>
      </c>
      <c r="F6" s="245">
        <v>8306</v>
      </c>
      <c r="G6" s="19">
        <v>2.66675E-2</v>
      </c>
      <c r="H6" s="23">
        <v>-5.2613899999999998E-2</v>
      </c>
      <c r="I6" s="23">
        <v>4.5100300000000003E-2</v>
      </c>
      <c r="J6" s="24">
        <v>0.24337300000000001</v>
      </c>
      <c r="K6" s="245">
        <v>416792</v>
      </c>
      <c r="L6" s="17">
        <v>2.7156E-2</v>
      </c>
      <c r="M6" s="13">
        <v>-0.37687300000000001</v>
      </c>
      <c r="N6" s="13">
        <v>6.1204299999999996E-3</v>
      </c>
      <c r="O6" s="26">
        <v>0</v>
      </c>
      <c r="P6" s="22">
        <v>0.32425910000000002</v>
      </c>
      <c r="Q6" s="13">
        <v>4.8849999999995804E-4</v>
      </c>
      <c r="R6" s="17">
        <v>0.77912842562454399</v>
      </c>
      <c r="S6" s="26">
        <v>0.21795203348644099</v>
      </c>
      <c r="T6" s="41"/>
    </row>
    <row r="7" spans="1:20" x14ac:dyDescent="0.2">
      <c r="A7" s="4" t="s">
        <v>116</v>
      </c>
      <c r="B7" s="55">
        <v>11</v>
      </c>
      <c r="C7" s="15">
        <v>13882754</v>
      </c>
      <c r="D7" s="14" t="s">
        <v>34</v>
      </c>
      <c r="E7" s="14" t="s">
        <v>32</v>
      </c>
      <c r="F7" s="244">
        <v>8306</v>
      </c>
      <c r="G7" s="17">
        <v>5.29738E-3</v>
      </c>
      <c r="H7" s="13">
        <v>-0.24296599999999999</v>
      </c>
      <c r="I7" s="13">
        <v>9.9483299999999997E-2</v>
      </c>
      <c r="J7" s="26">
        <v>1.45948E-2</v>
      </c>
      <c r="K7" s="244">
        <v>417580</v>
      </c>
      <c r="L7" s="17">
        <v>3.3231999999999998E-2</v>
      </c>
      <c r="M7" s="13">
        <v>-1.77085E-3</v>
      </c>
      <c r="N7" s="13">
        <v>5.5399300000000002E-3</v>
      </c>
      <c r="O7" s="26">
        <v>0.74923300000000004</v>
      </c>
      <c r="P7" s="27">
        <v>0.24119515</v>
      </c>
      <c r="Q7" s="13">
        <v>2.793462E-2</v>
      </c>
      <c r="R7" s="17">
        <v>2.43673038154013</v>
      </c>
      <c r="S7" s="26">
        <v>7.4103626382461896E-3</v>
      </c>
    </row>
    <row r="8" spans="1:20" x14ac:dyDescent="0.2">
      <c r="A8" s="4" t="s">
        <v>134</v>
      </c>
      <c r="B8" s="55">
        <v>2</v>
      </c>
      <c r="C8" s="15">
        <v>21190024</v>
      </c>
      <c r="D8" s="14" t="s">
        <v>38</v>
      </c>
      <c r="E8" s="14" t="s">
        <v>34</v>
      </c>
      <c r="F8" s="244">
        <v>8306</v>
      </c>
      <c r="G8" s="17">
        <v>3.5516499999999999E-3</v>
      </c>
      <c r="H8" s="13">
        <v>0.24393400000000001</v>
      </c>
      <c r="I8" s="13">
        <v>0.122668</v>
      </c>
      <c r="J8" s="26">
        <v>4.67488E-2</v>
      </c>
      <c r="K8" s="244">
        <v>415067</v>
      </c>
      <c r="L8" s="17">
        <v>3.3432999999999997E-2</v>
      </c>
      <c r="M8" s="13">
        <v>3.3673700000000001E-2</v>
      </c>
      <c r="N8" s="13">
        <v>5.5518E-3</v>
      </c>
      <c r="O8" s="56">
        <v>1.3165199999999999E-9</v>
      </c>
      <c r="P8" s="27">
        <v>0.21026030000000001</v>
      </c>
      <c r="Q8" s="13">
        <v>2.9881350000000001E-2</v>
      </c>
      <c r="R8" s="17">
        <v>-1.95286355125879</v>
      </c>
      <c r="S8" s="26">
        <v>2.5417882828076801E-2</v>
      </c>
    </row>
    <row r="9" spans="1:20" x14ac:dyDescent="0.2">
      <c r="A9" s="4" t="s">
        <v>66</v>
      </c>
      <c r="B9" s="55">
        <v>3</v>
      </c>
      <c r="C9" s="15">
        <v>84440527</v>
      </c>
      <c r="D9" s="14" t="s">
        <v>38</v>
      </c>
      <c r="E9" s="14" t="s">
        <v>34</v>
      </c>
      <c r="F9" s="244">
        <v>8306</v>
      </c>
      <c r="G9" s="17">
        <v>1.4387199999999999E-2</v>
      </c>
      <c r="H9" s="13">
        <v>0.14321</v>
      </c>
      <c r="I9" s="13">
        <v>6.1100000000000002E-2</v>
      </c>
      <c r="J9" s="26">
        <v>1.9085000000000001E-2</v>
      </c>
      <c r="K9" s="244">
        <v>416608</v>
      </c>
      <c r="L9" s="17">
        <v>0.13968900000000001</v>
      </c>
      <c r="M9" s="13">
        <v>-1.4989300000000001E-2</v>
      </c>
      <c r="N9" s="13">
        <v>2.8722399999999999E-3</v>
      </c>
      <c r="O9" s="56">
        <v>1.8020799999999999E-7</v>
      </c>
      <c r="P9" s="27">
        <v>0.15819929999999999</v>
      </c>
      <c r="Q9" s="13">
        <v>0.12530179999999999</v>
      </c>
      <c r="R9" s="17">
        <v>-2.3562663349344501</v>
      </c>
      <c r="S9" s="26">
        <v>9.2298385899750503E-3</v>
      </c>
    </row>
    <row r="10" spans="1:20" x14ac:dyDescent="0.2">
      <c r="A10" s="4" t="s">
        <v>136</v>
      </c>
      <c r="B10" s="55">
        <v>10</v>
      </c>
      <c r="C10" s="15">
        <v>88081438</v>
      </c>
      <c r="D10" s="14" t="s">
        <v>38</v>
      </c>
      <c r="E10" s="14" t="s">
        <v>34</v>
      </c>
      <c r="F10" s="244">
        <v>8306</v>
      </c>
      <c r="G10" s="17">
        <v>4.9963899999999999E-3</v>
      </c>
      <c r="H10" s="13">
        <v>0.17514299999999999</v>
      </c>
      <c r="I10" s="13">
        <v>0.103574</v>
      </c>
      <c r="J10" s="26">
        <v>9.0839600000000006E-2</v>
      </c>
      <c r="K10" s="244">
        <v>417580</v>
      </c>
      <c r="L10" s="17">
        <v>5.4042E-2</v>
      </c>
      <c r="M10" s="13">
        <v>2.6569200000000001E-2</v>
      </c>
      <c r="N10" s="13">
        <v>4.4006899999999996E-3</v>
      </c>
      <c r="O10" s="56">
        <v>1.56497E-9</v>
      </c>
      <c r="P10" s="27">
        <v>0.14857380000000001</v>
      </c>
      <c r="Q10" s="13">
        <v>4.9045610000000003E-2</v>
      </c>
      <c r="R10" s="17">
        <v>-1.6629003994104901</v>
      </c>
      <c r="S10" s="26">
        <v>4.8166187221253501E-2</v>
      </c>
    </row>
    <row r="11" spans="1:20" x14ac:dyDescent="0.2">
      <c r="A11" s="4" t="s">
        <v>89</v>
      </c>
      <c r="B11" s="55">
        <v>20</v>
      </c>
      <c r="C11" s="15">
        <v>52790786</v>
      </c>
      <c r="D11" s="14" t="s">
        <v>38</v>
      </c>
      <c r="E11" s="14" t="s">
        <v>31</v>
      </c>
      <c r="F11" s="244">
        <v>8306</v>
      </c>
      <c r="G11" s="17">
        <v>9.9325799999999999E-3</v>
      </c>
      <c r="H11" s="13">
        <v>7.11754E-2</v>
      </c>
      <c r="I11" s="13">
        <v>7.2932300000000005E-2</v>
      </c>
      <c r="J11" s="26">
        <v>0.32910899999999998</v>
      </c>
      <c r="K11" s="244">
        <v>417580</v>
      </c>
      <c r="L11" s="17">
        <v>7.6928999999999997E-2</v>
      </c>
      <c r="M11" s="13">
        <v>-4.5723100000000003E-2</v>
      </c>
      <c r="N11" s="13">
        <v>3.7379800000000001E-3</v>
      </c>
      <c r="O11" s="56">
        <v>2.09661E-34</v>
      </c>
      <c r="P11" s="27">
        <v>0.1168985</v>
      </c>
      <c r="Q11" s="13">
        <v>6.6996420000000001E-2</v>
      </c>
      <c r="R11" s="17">
        <v>-1.02035437406319</v>
      </c>
      <c r="S11" s="26">
        <v>0.15378021214673701</v>
      </c>
    </row>
    <row r="12" spans="1:20" x14ac:dyDescent="0.2">
      <c r="A12" s="4" t="s">
        <v>115</v>
      </c>
      <c r="B12" s="55">
        <v>1</v>
      </c>
      <c r="C12" s="15">
        <v>152285861</v>
      </c>
      <c r="D12" s="14" t="s">
        <v>32</v>
      </c>
      <c r="E12" s="14" t="s">
        <v>31</v>
      </c>
      <c r="F12" s="244">
        <v>8306</v>
      </c>
      <c r="G12" s="17">
        <v>2.5282899999999999E-3</v>
      </c>
      <c r="H12" s="13">
        <v>1.7922199999999999E-2</v>
      </c>
      <c r="I12" s="13">
        <v>0.14524000000000001</v>
      </c>
      <c r="J12" s="26">
        <v>0.90179299999999996</v>
      </c>
      <c r="K12" s="244">
        <v>407639</v>
      </c>
      <c r="L12" s="17">
        <v>1.5925999999999999E-2</v>
      </c>
      <c r="M12" s="13">
        <v>0.12315</v>
      </c>
      <c r="N12" s="13">
        <v>8.0476699999999998E-3</v>
      </c>
      <c r="O12" s="56">
        <v>7.3509899999999998E-53</v>
      </c>
      <c r="P12" s="27">
        <v>0.1052278</v>
      </c>
      <c r="Q12" s="13">
        <v>1.339771E-2</v>
      </c>
      <c r="R12" s="17">
        <v>-5.8143394578408198E-5</v>
      </c>
      <c r="S12" s="26">
        <v>0.49997680414159001</v>
      </c>
    </row>
    <row r="13" spans="1:20" x14ac:dyDescent="0.2">
      <c r="A13" s="4" t="s">
        <v>65</v>
      </c>
      <c r="B13" s="55">
        <v>11</v>
      </c>
      <c r="C13" s="15">
        <v>71132868</v>
      </c>
      <c r="D13" s="14" t="s">
        <v>31</v>
      </c>
      <c r="E13" s="14" t="s">
        <v>32</v>
      </c>
      <c r="F13" s="244">
        <v>8306</v>
      </c>
      <c r="G13" s="17">
        <v>0.20124</v>
      </c>
      <c r="H13" s="13">
        <v>5.1110299999999995E-4</v>
      </c>
      <c r="I13" s="13">
        <v>1.80237E-2</v>
      </c>
      <c r="J13" s="26">
        <v>0.97737700000000005</v>
      </c>
      <c r="K13" s="244">
        <v>413333</v>
      </c>
      <c r="L13" s="17">
        <v>0.77673199999999998</v>
      </c>
      <c r="M13" s="13">
        <v>0.104243</v>
      </c>
      <c r="N13" s="13">
        <v>2.3999799999999999E-3</v>
      </c>
      <c r="O13" s="26">
        <v>0</v>
      </c>
      <c r="P13" s="27">
        <v>0.103731897</v>
      </c>
      <c r="Q13" s="13">
        <v>0.575492</v>
      </c>
      <c r="R13" s="17">
        <v>7.6133829506783393E-2</v>
      </c>
      <c r="S13" s="26">
        <v>0.46965631309061501</v>
      </c>
    </row>
    <row r="14" spans="1:20" x14ac:dyDescent="0.2">
      <c r="A14" s="4" t="s">
        <v>69</v>
      </c>
      <c r="B14" s="55">
        <v>1</v>
      </c>
      <c r="C14" s="15">
        <v>152098428</v>
      </c>
      <c r="D14" s="14" t="s">
        <v>31</v>
      </c>
      <c r="E14" s="14" t="s">
        <v>32</v>
      </c>
      <c r="F14" s="244">
        <v>8306</v>
      </c>
      <c r="G14" s="17">
        <v>2.8894799999999998E-3</v>
      </c>
      <c r="H14" s="13">
        <v>-1.08889E-2</v>
      </c>
      <c r="I14" s="13">
        <v>0.135909</v>
      </c>
      <c r="J14" s="26">
        <v>0.93614299999999995</v>
      </c>
      <c r="K14" s="244">
        <v>414444</v>
      </c>
      <c r="L14" s="17">
        <v>3.2178999999999999E-2</v>
      </c>
      <c r="M14" s="13">
        <v>8.70147E-2</v>
      </c>
      <c r="N14" s="13">
        <v>5.6533499999999997E-3</v>
      </c>
      <c r="O14" s="56">
        <v>1.8609299999999999E-53</v>
      </c>
      <c r="P14" s="27">
        <v>9.7903599999999993E-2</v>
      </c>
      <c r="Q14" s="13">
        <v>2.9289519999999999E-2</v>
      </c>
      <c r="R14" s="17">
        <v>0.16706452604304101</v>
      </c>
      <c r="S14" s="26">
        <v>0.433659638902888</v>
      </c>
    </row>
    <row r="15" spans="1:20" x14ac:dyDescent="0.2">
      <c r="A15" s="4" t="s">
        <v>81</v>
      </c>
      <c r="B15" s="55">
        <v>20</v>
      </c>
      <c r="C15" s="15">
        <v>39142516</v>
      </c>
      <c r="D15" s="14" t="s">
        <v>32</v>
      </c>
      <c r="E15" s="14" t="s">
        <v>31</v>
      </c>
      <c r="F15" s="244">
        <v>8306</v>
      </c>
      <c r="G15" s="17">
        <v>2.1671099999999999E-3</v>
      </c>
      <c r="H15" s="13">
        <v>5.8216499999999997E-2</v>
      </c>
      <c r="I15" s="13">
        <v>0.15262000000000001</v>
      </c>
      <c r="J15" s="26">
        <v>0.70287200000000005</v>
      </c>
      <c r="K15" s="244">
        <v>417580</v>
      </c>
      <c r="L15" s="17">
        <v>3.2890000000000003E-2</v>
      </c>
      <c r="M15" s="13">
        <v>-3.4595500000000001E-2</v>
      </c>
      <c r="N15" s="13">
        <v>5.5777300000000004E-3</v>
      </c>
      <c r="O15" s="56">
        <v>5.55971E-10</v>
      </c>
      <c r="P15" s="27">
        <v>9.2812000000000006E-2</v>
      </c>
      <c r="Q15" s="13">
        <v>3.0722889999999999E-2</v>
      </c>
      <c r="R15" s="17">
        <v>-0.415788400808764</v>
      </c>
      <c r="S15" s="26">
        <v>0.338782423636663</v>
      </c>
    </row>
    <row r="16" spans="1:20" x14ac:dyDescent="0.2">
      <c r="A16" s="4" t="s">
        <v>82</v>
      </c>
      <c r="B16" s="55">
        <v>21</v>
      </c>
      <c r="C16" s="15">
        <v>16339172</v>
      </c>
      <c r="D16" s="14" t="s">
        <v>34</v>
      </c>
      <c r="E16" s="14" t="s">
        <v>31</v>
      </c>
      <c r="F16" s="244">
        <v>8306</v>
      </c>
      <c r="G16" s="17">
        <v>9.7519900000000003E-3</v>
      </c>
      <c r="H16" s="13">
        <v>4.7024400000000001E-2</v>
      </c>
      <c r="I16" s="13">
        <v>7.4495500000000006E-2</v>
      </c>
      <c r="J16" s="26">
        <v>0.52788500000000005</v>
      </c>
      <c r="K16" s="244">
        <v>417580</v>
      </c>
      <c r="L16" s="17">
        <v>0.103451</v>
      </c>
      <c r="M16" s="13">
        <v>-2.5148299999999998E-2</v>
      </c>
      <c r="N16" s="13">
        <v>3.2706900000000001E-3</v>
      </c>
      <c r="O16" s="56">
        <v>1.4829900000000001E-14</v>
      </c>
      <c r="P16" s="27">
        <v>7.2172700000000006E-2</v>
      </c>
      <c r="Q16" s="13">
        <v>9.3699009999999999E-2</v>
      </c>
      <c r="R16" s="17">
        <v>-0.65577891683231104</v>
      </c>
      <c r="S16" s="26">
        <v>0.25598319180689799</v>
      </c>
    </row>
    <row r="17" spans="1:19" x14ac:dyDescent="0.2">
      <c r="A17" s="4" t="s">
        <v>103</v>
      </c>
      <c r="B17" s="55">
        <v>4</v>
      </c>
      <c r="C17" s="15">
        <v>15892159</v>
      </c>
      <c r="D17" s="14" t="s">
        <v>32</v>
      </c>
      <c r="E17" s="14" t="s">
        <v>31</v>
      </c>
      <c r="F17" s="244">
        <v>8306</v>
      </c>
      <c r="G17" s="17">
        <v>2.2152700000000001E-2</v>
      </c>
      <c r="H17" s="13">
        <v>-5.3620500000000001E-2</v>
      </c>
      <c r="I17" s="13">
        <v>4.9096500000000001E-2</v>
      </c>
      <c r="J17" s="26">
        <v>0.27476899999999999</v>
      </c>
      <c r="K17" s="244">
        <v>408470</v>
      </c>
      <c r="L17" s="17">
        <v>0.20214799999999999</v>
      </c>
      <c r="M17" s="13">
        <v>1.59119E-2</v>
      </c>
      <c r="N17" s="13">
        <v>2.5059499999999998E-3</v>
      </c>
      <c r="O17" s="56">
        <v>2.15807E-10</v>
      </c>
      <c r="P17" s="27">
        <v>6.9532399999999994E-2</v>
      </c>
      <c r="Q17" s="13">
        <v>0.1799953</v>
      </c>
      <c r="R17" s="17">
        <v>1.1066370980495699</v>
      </c>
      <c r="S17" s="26">
        <v>0.134225430565096</v>
      </c>
    </row>
    <row r="18" spans="1:19" x14ac:dyDescent="0.2">
      <c r="A18" s="4" t="s">
        <v>139</v>
      </c>
      <c r="B18" s="55">
        <v>6</v>
      </c>
      <c r="C18" s="15">
        <v>25619007</v>
      </c>
      <c r="D18" s="14" t="s">
        <v>34</v>
      </c>
      <c r="E18" s="14" t="s">
        <v>32</v>
      </c>
      <c r="F18" s="244">
        <v>8306</v>
      </c>
      <c r="G18" s="17">
        <v>1.6433900000000001E-2</v>
      </c>
      <c r="H18" s="13">
        <v>5.07132E-2</v>
      </c>
      <c r="I18" s="13">
        <v>5.7135600000000002E-2</v>
      </c>
      <c r="J18" s="26">
        <v>0.37475900000000001</v>
      </c>
      <c r="K18" s="244">
        <v>415165</v>
      </c>
      <c r="L18" s="17">
        <v>0.128716</v>
      </c>
      <c r="M18" s="13">
        <v>-1.6875399999999999E-2</v>
      </c>
      <c r="N18" s="13">
        <v>2.9740600000000002E-3</v>
      </c>
      <c r="O18" s="56">
        <v>1.3933600000000001E-8</v>
      </c>
      <c r="P18" s="27">
        <v>6.7588599999999999E-2</v>
      </c>
      <c r="Q18" s="13">
        <v>0.1122821</v>
      </c>
      <c r="R18" s="17">
        <v>-0.90326910393276705</v>
      </c>
      <c r="S18" s="26">
        <v>0.18319154495048201</v>
      </c>
    </row>
    <row r="19" spans="1:19" x14ac:dyDescent="0.2">
      <c r="A19" s="4" t="s">
        <v>68</v>
      </c>
      <c r="B19" s="55">
        <v>9</v>
      </c>
      <c r="C19" s="15">
        <v>107669073</v>
      </c>
      <c r="D19" s="14" t="s">
        <v>34</v>
      </c>
      <c r="E19" s="14" t="s">
        <v>38</v>
      </c>
      <c r="F19" s="244">
        <v>8306</v>
      </c>
      <c r="G19" s="17">
        <v>0.14260800000000001</v>
      </c>
      <c r="H19" s="13">
        <v>-4.6114599999999999E-2</v>
      </c>
      <c r="I19" s="13">
        <v>2.1082099999999999E-2</v>
      </c>
      <c r="J19" s="26">
        <v>2.8714400000000001E-2</v>
      </c>
      <c r="K19" s="244">
        <v>405247</v>
      </c>
      <c r="L19" s="17">
        <v>0.117727</v>
      </c>
      <c r="M19" s="13">
        <v>1.7568799999999999E-2</v>
      </c>
      <c r="N19" s="13">
        <v>3.1341099999999998E-3</v>
      </c>
      <c r="O19" s="56">
        <v>2.0745600000000001E-8</v>
      </c>
      <c r="P19" s="27">
        <v>6.3683400000000001E-2</v>
      </c>
      <c r="Q19" s="13">
        <v>2.4881E-2</v>
      </c>
      <c r="R19" s="17">
        <v>2.18117287778928</v>
      </c>
      <c r="S19" s="26">
        <v>1.45853160483513E-2</v>
      </c>
    </row>
    <row r="20" spans="1:19" x14ac:dyDescent="0.2">
      <c r="A20" s="4" t="s">
        <v>72</v>
      </c>
      <c r="B20" s="55">
        <v>20</v>
      </c>
      <c r="C20" s="15">
        <v>52732362</v>
      </c>
      <c r="D20" s="14" t="s">
        <v>34</v>
      </c>
      <c r="E20" s="14" t="s">
        <v>38</v>
      </c>
      <c r="F20" s="244">
        <v>8306</v>
      </c>
      <c r="G20" s="17">
        <v>4.8097800000000003E-2</v>
      </c>
      <c r="H20" s="13">
        <v>2.3587299999999999E-2</v>
      </c>
      <c r="I20" s="13">
        <v>3.3964399999999999E-2</v>
      </c>
      <c r="J20" s="26">
        <v>0.48738599999999999</v>
      </c>
      <c r="K20" s="244">
        <v>398578</v>
      </c>
      <c r="L20" s="17">
        <v>0.18268400000000001</v>
      </c>
      <c r="M20" s="13">
        <v>-3.7626399999999997E-2</v>
      </c>
      <c r="N20" s="13">
        <v>2.6371300000000001E-3</v>
      </c>
      <c r="O20" s="56">
        <v>3.4657899999999998E-46</v>
      </c>
      <c r="P20" s="27">
        <v>6.1213700000000003E-2</v>
      </c>
      <c r="Q20" s="13">
        <v>0.13458619999999999</v>
      </c>
      <c r="R20" s="17">
        <v>-0.73001374895747095</v>
      </c>
      <c r="S20" s="26">
        <v>0.232690890263722</v>
      </c>
    </row>
    <row r="21" spans="1:19" x14ac:dyDescent="0.2">
      <c r="A21" s="4" t="s">
        <v>144</v>
      </c>
      <c r="B21" s="55">
        <v>18</v>
      </c>
      <c r="C21" s="15">
        <v>28919794</v>
      </c>
      <c r="D21" s="14" t="s">
        <v>32</v>
      </c>
      <c r="E21" s="14" t="s">
        <v>34</v>
      </c>
      <c r="F21" s="244">
        <v>8306</v>
      </c>
      <c r="G21" s="17">
        <v>0.47519899999999998</v>
      </c>
      <c r="H21" s="13">
        <v>3.4162600000000001E-2</v>
      </c>
      <c r="I21" s="13">
        <v>1.4470800000000001E-2</v>
      </c>
      <c r="J21" s="26">
        <v>1.8235700000000001E-2</v>
      </c>
      <c r="K21" s="244">
        <v>417580</v>
      </c>
      <c r="L21" s="17">
        <v>6.5297999999999995E-2</v>
      </c>
      <c r="M21" s="13">
        <v>-2.63626E-2</v>
      </c>
      <c r="N21" s="13">
        <v>4.0283999999999997E-3</v>
      </c>
      <c r="O21" s="56">
        <v>5.9820299999999999E-11</v>
      </c>
      <c r="P21" s="27">
        <v>6.0525200000000001E-2</v>
      </c>
      <c r="Q21" s="13">
        <v>0.40990100000000002</v>
      </c>
      <c r="R21" s="17">
        <v>-2.3006770594371</v>
      </c>
      <c r="S21" s="26">
        <v>1.07049458603529E-2</v>
      </c>
    </row>
    <row r="22" spans="1:19" x14ac:dyDescent="0.2">
      <c r="A22" s="4" t="s">
        <v>71</v>
      </c>
      <c r="B22" s="55">
        <v>11</v>
      </c>
      <c r="C22" s="15">
        <v>71094232</v>
      </c>
      <c r="D22" s="14" t="s">
        <v>32</v>
      </c>
      <c r="E22" s="14" t="s">
        <v>31</v>
      </c>
      <c r="F22" s="244">
        <v>8306</v>
      </c>
      <c r="G22" s="17">
        <v>0.23591400000000001</v>
      </c>
      <c r="H22" s="13">
        <v>-2.9083999999999999E-2</v>
      </c>
      <c r="I22" s="13">
        <v>1.70849E-2</v>
      </c>
      <c r="J22" s="26">
        <v>8.8695700000000002E-2</v>
      </c>
      <c r="K22" s="244">
        <v>416363</v>
      </c>
      <c r="L22" s="17">
        <v>0.24884899999999999</v>
      </c>
      <c r="M22" s="13">
        <v>2.9266500000000001E-2</v>
      </c>
      <c r="N22" s="13">
        <v>2.3055699999999998E-3</v>
      </c>
      <c r="O22" s="56">
        <v>6.3965899999999998E-37</v>
      </c>
      <c r="P22" s="27">
        <v>5.83505E-2</v>
      </c>
      <c r="Q22" s="13">
        <v>1.2935E-2</v>
      </c>
      <c r="R22" s="17">
        <v>1.7162965594123201</v>
      </c>
      <c r="S22" s="26">
        <v>4.3053888864833897E-2</v>
      </c>
    </row>
    <row r="23" spans="1:19" x14ac:dyDescent="0.2">
      <c r="A23" s="4" t="s">
        <v>60</v>
      </c>
      <c r="B23" s="55">
        <v>1</v>
      </c>
      <c r="C23" s="15">
        <v>152179152</v>
      </c>
      <c r="D23" s="14" t="s">
        <v>38</v>
      </c>
      <c r="E23" s="14" t="s">
        <v>34</v>
      </c>
      <c r="F23" s="244">
        <v>8306</v>
      </c>
      <c r="G23" s="17">
        <v>5.7187599999999998E-3</v>
      </c>
      <c r="H23" s="13">
        <v>0.13478399999999999</v>
      </c>
      <c r="I23" s="13">
        <v>9.6882800000000005E-2</v>
      </c>
      <c r="J23" s="26">
        <v>0.164162</v>
      </c>
      <c r="K23" s="244">
        <v>417580</v>
      </c>
      <c r="L23" s="17">
        <v>4.7527E-2</v>
      </c>
      <c r="M23" s="13">
        <v>7.8552899999999995E-2</v>
      </c>
      <c r="N23" s="13">
        <v>4.67652E-3</v>
      </c>
      <c r="O23" s="56">
        <v>2.5535699999999999E-63</v>
      </c>
      <c r="P23" s="27">
        <v>5.6231099999999999E-2</v>
      </c>
      <c r="Q23" s="13">
        <v>4.1808240000000003E-2</v>
      </c>
      <c r="R23" s="17">
        <v>-1.31103587981495</v>
      </c>
      <c r="S23" s="26">
        <v>9.4922820941491098E-2</v>
      </c>
    </row>
    <row r="24" spans="1:19" x14ac:dyDescent="0.2">
      <c r="A24" s="4" t="s">
        <v>64</v>
      </c>
      <c r="B24" s="55">
        <v>11</v>
      </c>
      <c r="C24" s="15">
        <v>14913575</v>
      </c>
      <c r="D24" s="14" t="s">
        <v>32</v>
      </c>
      <c r="E24" s="14" t="s">
        <v>31</v>
      </c>
      <c r="F24" s="244">
        <v>8306</v>
      </c>
      <c r="G24" s="17">
        <v>0.12809999999999999</v>
      </c>
      <c r="H24" s="13">
        <v>-3.2355399999999999E-2</v>
      </c>
      <c r="I24" s="13">
        <v>2.1512199999999999E-2</v>
      </c>
      <c r="J24" s="26">
        <v>0.13256899999999999</v>
      </c>
      <c r="K24" s="244">
        <v>416823</v>
      </c>
      <c r="L24" s="17">
        <v>0.42180299999999998</v>
      </c>
      <c r="M24" s="13">
        <v>-8.78964E-2</v>
      </c>
      <c r="N24" s="13">
        <v>2.01629E-3</v>
      </c>
      <c r="O24" s="26">
        <v>0</v>
      </c>
      <c r="P24" s="27">
        <v>5.5541E-2</v>
      </c>
      <c r="Q24" s="13">
        <v>0.29370299999999999</v>
      </c>
      <c r="R24" s="17">
        <v>1.40958922470542</v>
      </c>
      <c r="S24" s="26">
        <v>7.9330505268021906E-2</v>
      </c>
    </row>
    <row r="25" spans="1:19" x14ac:dyDescent="0.2">
      <c r="A25" s="4" t="s">
        <v>88</v>
      </c>
      <c r="B25" s="55">
        <v>8</v>
      </c>
      <c r="C25" s="15">
        <v>30854033</v>
      </c>
      <c r="D25" s="14" t="s">
        <v>32</v>
      </c>
      <c r="E25" s="14" t="s">
        <v>31</v>
      </c>
      <c r="F25" s="244">
        <v>8306</v>
      </c>
      <c r="G25" s="17">
        <v>9.6917900000000001E-2</v>
      </c>
      <c r="H25" s="13">
        <v>-6.6778400000000002E-2</v>
      </c>
      <c r="I25" s="13">
        <v>2.4405699999999999E-2</v>
      </c>
      <c r="J25" s="26">
        <v>6.2156599999999996E-3</v>
      </c>
      <c r="K25" s="244">
        <v>411425</v>
      </c>
      <c r="L25" s="17">
        <v>0.30230899999999999</v>
      </c>
      <c r="M25" s="13">
        <v>-1.1839199999999999E-2</v>
      </c>
      <c r="N25" s="13">
        <v>2.1828699999999999E-3</v>
      </c>
      <c r="O25" s="56">
        <v>5.8378799999999999E-8</v>
      </c>
      <c r="P25" s="27">
        <v>5.4939200000000001E-2</v>
      </c>
      <c r="Q25" s="13">
        <v>0.20539109999999999</v>
      </c>
      <c r="R25" s="17">
        <v>2.7134622119165899</v>
      </c>
      <c r="S25" s="26">
        <v>3.3292080886409702E-3</v>
      </c>
    </row>
    <row r="26" spans="1:19" x14ac:dyDescent="0.2">
      <c r="A26" s="4" t="s">
        <v>55</v>
      </c>
      <c r="B26" s="55">
        <v>22</v>
      </c>
      <c r="C26" s="15">
        <v>50853134</v>
      </c>
      <c r="D26" s="14" t="s">
        <v>38</v>
      </c>
      <c r="E26" s="14" t="s">
        <v>34</v>
      </c>
      <c r="F26" s="244">
        <v>8306</v>
      </c>
      <c r="G26" s="17">
        <v>0.22556000000000001</v>
      </c>
      <c r="H26" s="13">
        <v>4.2125000000000003E-2</v>
      </c>
      <c r="I26" s="13">
        <v>1.75113E-2</v>
      </c>
      <c r="J26" s="26">
        <v>1.61461E-2</v>
      </c>
      <c r="K26" s="244">
        <v>416287</v>
      </c>
      <c r="L26" s="17">
        <v>0.32712000000000002</v>
      </c>
      <c r="M26" s="13">
        <v>-1.24309E-2</v>
      </c>
      <c r="N26" s="13">
        <v>2.1229600000000001E-3</v>
      </c>
      <c r="O26" s="56">
        <v>4.7560300000000002E-9</v>
      </c>
      <c r="P26" s="27">
        <v>5.4555899999999997E-2</v>
      </c>
      <c r="Q26" s="13">
        <v>0.10156</v>
      </c>
      <c r="R26" s="17">
        <v>-2.4005347342439101</v>
      </c>
      <c r="S26" s="26">
        <v>8.1855684838646105E-3</v>
      </c>
    </row>
    <row r="27" spans="1:19" x14ac:dyDescent="0.2">
      <c r="A27" s="4" t="s">
        <v>112</v>
      </c>
      <c r="B27" s="55">
        <v>22</v>
      </c>
      <c r="C27" s="15">
        <v>23356100</v>
      </c>
      <c r="D27" s="14" t="s">
        <v>32</v>
      </c>
      <c r="E27" s="14" t="s">
        <v>38</v>
      </c>
      <c r="F27" s="244">
        <v>8306</v>
      </c>
      <c r="G27" s="17">
        <v>0.18065300000000001</v>
      </c>
      <c r="H27" s="13">
        <v>3.9321700000000001E-2</v>
      </c>
      <c r="I27" s="13">
        <v>1.88504E-2</v>
      </c>
      <c r="J27" s="26">
        <v>3.6980100000000002E-2</v>
      </c>
      <c r="K27" s="244">
        <v>411906</v>
      </c>
      <c r="L27" s="17">
        <v>0.23466400000000001</v>
      </c>
      <c r="M27" s="13">
        <v>-1.3277000000000001E-2</v>
      </c>
      <c r="N27" s="13">
        <v>2.3637799999999998E-3</v>
      </c>
      <c r="O27" s="56">
        <v>1.9449699999999999E-8</v>
      </c>
      <c r="P27" s="27">
        <v>5.2598699999999998E-2</v>
      </c>
      <c r="Q27" s="13">
        <v>5.4011000000000003E-2</v>
      </c>
      <c r="R27" s="17">
        <v>-2.0830550703585198</v>
      </c>
      <c r="S27" s="26">
        <v>1.8623102059661702E-2</v>
      </c>
    </row>
    <row r="28" spans="1:19" x14ac:dyDescent="0.2">
      <c r="A28" s="4" t="s">
        <v>129</v>
      </c>
      <c r="B28" s="55">
        <v>19</v>
      </c>
      <c r="C28" s="15">
        <v>45412079</v>
      </c>
      <c r="D28" s="14" t="s">
        <v>38</v>
      </c>
      <c r="E28" s="14" t="s">
        <v>34</v>
      </c>
      <c r="F28" s="244">
        <v>8306</v>
      </c>
      <c r="G28" s="17">
        <v>0.114616</v>
      </c>
      <c r="H28" s="13">
        <v>7.6069399999999995E-2</v>
      </c>
      <c r="I28" s="13">
        <v>2.3047100000000001E-2</v>
      </c>
      <c r="J28" s="26">
        <v>9.6476000000000005E-4</v>
      </c>
      <c r="K28" s="244">
        <v>417580</v>
      </c>
      <c r="L28" s="17">
        <v>8.2072999999999993E-2</v>
      </c>
      <c r="M28" s="13">
        <v>3.0048499999999999E-2</v>
      </c>
      <c r="N28" s="13">
        <v>3.6343399999999998E-3</v>
      </c>
      <c r="O28" s="56">
        <v>1.3631100000000001E-16</v>
      </c>
      <c r="P28" s="27">
        <v>4.6020899999999997E-2</v>
      </c>
      <c r="Q28" s="13">
        <v>3.2543000000000002E-2</v>
      </c>
      <c r="R28" s="17">
        <v>-3.2302698536879499</v>
      </c>
      <c r="S28" s="26">
        <v>6.1836714301197399E-4</v>
      </c>
    </row>
    <row r="29" spans="1:19" x14ac:dyDescent="0.2">
      <c r="A29" s="4" t="s">
        <v>84</v>
      </c>
      <c r="B29" s="55">
        <v>7</v>
      </c>
      <c r="C29" s="15">
        <v>133536351</v>
      </c>
      <c r="D29" s="14" t="s">
        <v>32</v>
      </c>
      <c r="E29" s="14" t="s">
        <v>34</v>
      </c>
      <c r="F29" s="244">
        <v>8306</v>
      </c>
      <c r="G29" s="17">
        <v>2.23935E-2</v>
      </c>
      <c r="H29" s="13">
        <v>5.9356399999999997E-2</v>
      </c>
      <c r="I29" s="13">
        <v>4.9120400000000002E-2</v>
      </c>
      <c r="J29" s="26">
        <v>0.22689899999999999</v>
      </c>
      <c r="K29" s="244">
        <v>410103</v>
      </c>
      <c r="L29" s="17">
        <v>0.21731500000000001</v>
      </c>
      <c r="M29" s="13">
        <v>1.38826E-2</v>
      </c>
      <c r="N29" s="13">
        <v>2.43596E-3</v>
      </c>
      <c r="O29" s="56">
        <v>1.20495E-8</v>
      </c>
      <c r="P29" s="27">
        <v>4.5473800000000002E-2</v>
      </c>
      <c r="Q29" s="13">
        <v>0.1949215</v>
      </c>
      <c r="R29" s="17">
        <v>-1.1930201514638501</v>
      </c>
      <c r="S29" s="26">
        <v>0.116430740526654</v>
      </c>
    </row>
    <row r="30" spans="1:19" x14ac:dyDescent="0.2">
      <c r="A30" s="4" t="s">
        <v>78</v>
      </c>
      <c r="B30" s="55">
        <v>22</v>
      </c>
      <c r="C30" s="15">
        <v>31535872</v>
      </c>
      <c r="D30" s="14" t="s">
        <v>34</v>
      </c>
      <c r="E30" s="14" t="s">
        <v>31</v>
      </c>
      <c r="F30" s="244">
        <v>8306</v>
      </c>
      <c r="G30" s="17">
        <v>1.2882299999999999E-2</v>
      </c>
      <c r="H30" s="13">
        <v>-1.58341E-2</v>
      </c>
      <c r="I30" s="13">
        <v>6.4107800000000006E-2</v>
      </c>
      <c r="J30" s="26">
        <v>0.80491400000000002</v>
      </c>
      <c r="K30" s="244">
        <v>417580</v>
      </c>
      <c r="L30" s="17">
        <v>6.4096E-2</v>
      </c>
      <c r="M30" s="13">
        <v>2.78196E-2</v>
      </c>
      <c r="N30" s="13">
        <v>4.0704499999999998E-3</v>
      </c>
      <c r="O30" s="56">
        <v>8.2271099999999993E-12</v>
      </c>
      <c r="P30" s="27">
        <v>4.3653699999999997E-2</v>
      </c>
      <c r="Q30" s="13">
        <v>5.1213700000000001E-2</v>
      </c>
      <c r="R30" s="17">
        <v>0.27431501642154499</v>
      </c>
      <c r="S30" s="26">
        <v>0.39192127276626598</v>
      </c>
    </row>
    <row r="31" spans="1:19" x14ac:dyDescent="0.2">
      <c r="A31" s="4" t="s">
        <v>62</v>
      </c>
      <c r="B31" s="55">
        <v>12</v>
      </c>
      <c r="C31" s="15">
        <v>97982701</v>
      </c>
      <c r="D31" s="14" t="s">
        <v>38</v>
      </c>
      <c r="E31" s="14" t="s">
        <v>31</v>
      </c>
      <c r="F31" s="244">
        <v>8306</v>
      </c>
      <c r="G31" s="17">
        <v>1.7276699999999999E-2</v>
      </c>
      <c r="H31" s="13">
        <v>-6.4811999999999995E-2</v>
      </c>
      <c r="I31" s="13">
        <v>5.6000599999999998E-2</v>
      </c>
      <c r="J31" s="26">
        <v>0.24713199999999999</v>
      </c>
      <c r="K31" s="244">
        <v>417314</v>
      </c>
      <c r="L31" s="17">
        <v>7.0719000000000004E-2</v>
      </c>
      <c r="M31" s="13">
        <v>-2.1795399999999999E-2</v>
      </c>
      <c r="N31" s="13">
        <v>3.8794799999999998E-3</v>
      </c>
      <c r="O31" s="56">
        <v>1.9305400000000002E-8</v>
      </c>
      <c r="P31" s="27">
        <v>4.3016600000000002E-2</v>
      </c>
      <c r="Q31" s="13">
        <v>5.3442299999999998E-2</v>
      </c>
      <c r="R31" s="17">
        <v>1.1327821801559701</v>
      </c>
      <c r="S31" s="26">
        <v>0.128652868280062</v>
      </c>
    </row>
    <row r="32" spans="1:19" x14ac:dyDescent="0.2">
      <c r="A32" s="4" t="s">
        <v>148</v>
      </c>
      <c r="B32" s="55">
        <v>6</v>
      </c>
      <c r="C32" s="15">
        <v>121859499</v>
      </c>
      <c r="D32" s="14" t="s">
        <v>34</v>
      </c>
      <c r="E32" s="14" t="s">
        <v>38</v>
      </c>
      <c r="F32" s="244">
        <v>8306</v>
      </c>
      <c r="G32" s="17">
        <v>0.29177700000000001</v>
      </c>
      <c r="H32" s="13">
        <v>-3.1727600000000002E-2</v>
      </c>
      <c r="I32" s="13">
        <v>1.6072099999999999E-2</v>
      </c>
      <c r="J32" s="26">
        <v>4.8372900000000003E-2</v>
      </c>
      <c r="K32" s="244">
        <v>411732</v>
      </c>
      <c r="L32" s="17">
        <v>0.44589400000000001</v>
      </c>
      <c r="M32" s="13">
        <v>1.1051E-2</v>
      </c>
      <c r="N32" s="13">
        <v>2.0118200000000001E-3</v>
      </c>
      <c r="O32" s="56">
        <v>3.9507100000000003E-8</v>
      </c>
      <c r="P32" s="27">
        <v>4.27786E-2</v>
      </c>
      <c r="Q32" s="13">
        <v>0.154117</v>
      </c>
      <c r="R32" s="17">
        <v>1.96984407976147</v>
      </c>
      <c r="S32" s="26">
        <v>2.4428121472986401E-2</v>
      </c>
    </row>
    <row r="33" spans="1:19" x14ac:dyDescent="0.2">
      <c r="A33" s="4" t="s">
        <v>149</v>
      </c>
      <c r="B33" s="55">
        <v>11</v>
      </c>
      <c r="C33" s="15">
        <v>116648917</v>
      </c>
      <c r="D33" s="14" t="s">
        <v>31</v>
      </c>
      <c r="E33" s="14" t="s">
        <v>34</v>
      </c>
      <c r="F33" s="244">
        <v>8306</v>
      </c>
      <c r="G33" s="17">
        <v>0.21027000000000001</v>
      </c>
      <c r="H33" s="13">
        <v>-3.8187500000000001E-3</v>
      </c>
      <c r="I33" s="13">
        <v>1.7871100000000001E-2</v>
      </c>
      <c r="J33" s="26">
        <v>0.83079400000000003</v>
      </c>
      <c r="K33" s="244">
        <v>417580</v>
      </c>
      <c r="L33" s="17">
        <v>0.13162399999999999</v>
      </c>
      <c r="M33" s="13">
        <v>-4.3175499999999999E-2</v>
      </c>
      <c r="N33" s="13">
        <v>2.9442299999999999E-3</v>
      </c>
      <c r="O33" s="56">
        <v>1.08882E-48</v>
      </c>
      <c r="P33" s="27">
        <v>3.9356750000000003E-2</v>
      </c>
      <c r="Q33" s="13">
        <v>7.8645999999999994E-2</v>
      </c>
      <c r="R33" s="17">
        <v>0.16766532707469001</v>
      </c>
      <c r="S33" s="26">
        <v>0.43342328748402997</v>
      </c>
    </row>
    <row r="34" spans="1:19" x14ac:dyDescent="0.2">
      <c r="A34" s="4" t="s">
        <v>46</v>
      </c>
      <c r="B34" s="55">
        <v>1</v>
      </c>
      <c r="C34" s="15">
        <v>154567699</v>
      </c>
      <c r="D34" s="14" t="s">
        <v>32</v>
      </c>
      <c r="E34" s="14" t="s">
        <v>31</v>
      </c>
      <c r="F34" s="244">
        <v>8306</v>
      </c>
      <c r="G34" s="17">
        <v>0.132856</v>
      </c>
      <c r="H34" s="13">
        <v>2.4130499999999999E-2</v>
      </c>
      <c r="I34" s="13">
        <v>2.12911E-2</v>
      </c>
      <c r="J34" s="26">
        <v>0.25706200000000001</v>
      </c>
      <c r="K34" s="244">
        <v>417162</v>
      </c>
      <c r="L34" s="17">
        <v>0.48993300000000001</v>
      </c>
      <c r="M34" s="13">
        <v>-1.2342000000000001E-2</v>
      </c>
      <c r="N34" s="13">
        <v>1.9920599999999999E-3</v>
      </c>
      <c r="O34" s="56">
        <v>5.8071700000000001E-10</v>
      </c>
      <c r="P34" s="27">
        <v>3.6472499999999998E-2</v>
      </c>
      <c r="Q34" s="13">
        <v>0.35707699999999998</v>
      </c>
      <c r="R34" s="17">
        <v>-1.14077447755387</v>
      </c>
      <c r="S34" s="26">
        <v>0.12698189206962701</v>
      </c>
    </row>
    <row r="35" spans="1:19" x14ac:dyDescent="0.2">
      <c r="A35" s="4" t="s">
        <v>127</v>
      </c>
      <c r="B35" s="55">
        <v>11</v>
      </c>
      <c r="C35" s="15">
        <v>75488054</v>
      </c>
      <c r="D35" s="14" t="s">
        <v>32</v>
      </c>
      <c r="E35" s="14" t="s">
        <v>34</v>
      </c>
      <c r="F35" s="244">
        <v>8306</v>
      </c>
      <c r="G35" s="17">
        <v>4.1175099999999999E-2</v>
      </c>
      <c r="H35" s="13">
        <v>-8.5708099999999999E-3</v>
      </c>
      <c r="I35" s="13">
        <v>3.6610499999999997E-2</v>
      </c>
      <c r="J35" s="26">
        <v>0.81490099999999999</v>
      </c>
      <c r="K35" s="244">
        <v>415968</v>
      </c>
      <c r="L35" s="17">
        <v>8.4662000000000001E-2</v>
      </c>
      <c r="M35" s="13">
        <v>2.7615799999999999E-2</v>
      </c>
      <c r="N35" s="13">
        <v>3.5813899999999998E-3</v>
      </c>
      <c r="O35" s="56">
        <v>1.24921E-14</v>
      </c>
      <c r="P35" s="27">
        <v>3.6186610000000001E-2</v>
      </c>
      <c r="Q35" s="13">
        <v>4.3486900000000002E-2</v>
      </c>
      <c r="R35" s="17">
        <v>0.26061159544249601</v>
      </c>
      <c r="S35" s="26">
        <v>0.39719602337548598</v>
      </c>
    </row>
    <row r="36" spans="1:19" x14ac:dyDescent="0.2">
      <c r="A36" s="4" t="s">
        <v>41</v>
      </c>
      <c r="B36" s="55">
        <v>19</v>
      </c>
      <c r="C36" s="15">
        <v>51517798</v>
      </c>
      <c r="D36" s="14" t="s">
        <v>32</v>
      </c>
      <c r="E36" s="14" t="s">
        <v>31</v>
      </c>
      <c r="F36" s="244">
        <v>8306</v>
      </c>
      <c r="G36" s="17">
        <v>0.129304</v>
      </c>
      <c r="H36" s="13">
        <v>-8.95081E-3</v>
      </c>
      <c r="I36" s="13">
        <v>2.1731799999999999E-2</v>
      </c>
      <c r="J36" s="26">
        <v>0.68042999999999998</v>
      </c>
      <c r="K36" s="244">
        <v>417580</v>
      </c>
      <c r="L36" s="17">
        <v>0.21343300000000001</v>
      </c>
      <c r="M36" s="13">
        <v>2.5662899999999999E-2</v>
      </c>
      <c r="N36" s="13">
        <v>2.43056E-3</v>
      </c>
      <c r="O36" s="56">
        <v>4.6439100000000003E-26</v>
      </c>
      <c r="P36" s="27">
        <v>3.4613709999999999E-2</v>
      </c>
      <c r="Q36" s="13">
        <v>8.4128999999999995E-2</v>
      </c>
      <c r="R36" s="17">
        <v>0.43498689177748601</v>
      </c>
      <c r="S36" s="26">
        <v>0.33178597107250801</v>
      </c>
    </row>
    <row r="37" spans="1:19" x14ac:dyDescent="0.2">
      <c r="A37" s="4" t="s">
        <v>110</v>
      </c>
      <c r="B37" s="55">
        <v>15</v>
      </c>
      <c r="C37" s="15">
        <v>63790642</v>
      </c>
      <c r="D37" s="14" t="s">
        <v>34</v>
      </c>
      <c r="E37" s="14" t="s">
        <v>38</v>
      </c>
      <c r="F37" s="244">
        <v>8306</v>
      </c>
      <c r="G37" s="17">
        <v>4.39441E-2</v>
      </c>
      <c r="H37" s="13">
        <v>1.5927299999999998E-2</v>
      </c>
      <c r="I37" s="13">
        <v>3.4800999999999999E-2</v>
      </c>
      <c r="J37" s="26">
        <v>0.64719199999999999</v>
      </c>
      <c r="K37" s="244">
        <v>414042</v>
      </c>
      <c r="L37" s="17">
        <v>0.34400399999999998</v>
      </c>
      <c r="M37" s="13">
        <v>-1.8601300000000001E-2</v>
      </c>
      <c r="N37" s="13">
        <v>2.1029400000000002E-3</v>
      </c>
      <c r="O37" s="56">
        <v>9.1235E-19</v>
      </c>
      <c r="P37" s="27">
        <v>3.45286E-2</v>
      </c>
      <c r="Q37" s="13">
        <v>0.30005989999999999</v>
      </c>
      <c r="R37" s="17">
        <v>-0.475435879279203</v>
      </c>
      <c r="S37" s="26">
        <v>0.31723816303264102</v>
      </c>
    </row>
    <row r="38" spans="1:19" x14ac:dyDescent="0.2">
      <c r="A38" s="4" t="s">
        <v>119</v>
      </c>
      <c r="B38" s="55">
        <v>1</v>
      </c>
      <c r="C38" s="15">
        <v>2339139</v>
      </c>
      <c r="D38" s="14" t="s">
        <v>32</v>
      </c>
      <c r="E38" s="14" t="s">
        <v>31</v>
      </c>
      <c r="F38" s="244">
        <v>8306</v>
      </c>
      <c r="G38" s="17">
        <v>0.30273299999999997</v>
      </c>
      <c r="H38" s="13">
        <v>1.9601799999999999E-2</v>
      </c>
      <c r="I38" s="13">
        <v>1.5865199999999999E-2</v>
      </c>
      <c r="J38" s="26">
        <v>0.216636</v>
      </c>
      <c r="K38" s="244">
        <v>415405</v>
      </c>
      <c r="L38" s="17">
        <v>0.43428600000000001</v>
      </c>
      <c r="M38" s="13">
        <v>-1.47881E-2</v>
      </c>
      <c r="N38" s="13">
        <v>2.0107699999999998E-3</v>
      </c>
      <c r="O38" s="56">
        <v>1.9175300000000001E-13</v>
      </c>
      <c r="P38" s="27">
        <v>3.4389900000000001E-2</v>
      </c>
      <c r="Q38" s="13">
        <v>0.131553</v>
      </c>
      <c r="R38" s="17">
        <v>-1.24050458886432</v>
      </c>
      <c r="S38" s="26">
        <v>0.107394408973742</v>
      </c>
    </row>
    <row r="39" spans="1:19" x14ac:dyDescent="0.2">
      <c r="A39" s="4" t="s">
        <v>83</v>
      </c>
      <c r="B39" s="55">
        <v>6</v>
      </c>
      <c r="C39" s="15">
        <v>131924689</v>
      </c>
      <c r="D39" s="14" t="s">
        <v>32</v>
      </c>
      <c r="E39" s="14" t="s">
        <v>31</v>
      </c>
      <c r="F39" s="244">
        <v>8306</v>
      </c>
      <c r="G39" s="17">
        <v>0.13664799999999999</v>
      </c>
      <c r="H39" s="13">
        <v>-5.7634100000000001E-2</v>
      </c>
      <c r="I39" s="13">
        <v>2.1091200000000001E-2</v>
      </c>
      <c r="J39" s="26">
        <v>6.2833100000000003E-3</v>
      </c>
      <c r="K39" s="244">
        <v>416984</v>
      </c>
      <c r="L39" s="17">
        <v>0.16522200000000001</v>
      </c>
      <c r="M39" s="13">
        <v>-2.3362299999999999E-2</v>
      </c>
      <c r="N39" s="13">
        <v>2.6822999999999999E-3</v>
      </c>
      <c r="O39" s="56">
        <v>3.0442800000000002E-18</v>
      </c>
      <c r="P39" s="27">
        <v>3.4271799999999998E-2</v>
      </c>
      <c r="Q39" s="13">
        <v>2.8573999999999999E-2</v>
      </c>
      <c r="R39" s="17">
        <v>2.68741742484498</v>
      </c>
      <c r="S39" s="26">
        <v>3.6003451918147598E-3</v>
      </c>
    </row>
    <row r="40" spans="1:19" x14ac:dyDescent="0.2">
      <c r="A40" s="4" t="s">
        <v>49</v>
      </c>
      <c r="B40" s="55">
        <v>12</v>
      </c>
      <c r="C40" s="15">
        <v>96386138</v>
      </c>
      <c r="D40" s="14" t="s">
        <v>32</v>
      </c>
      <c r="E40" s="14" t="s">
        <v>31</v>
      </c>
      <c r="F40" s="244">
        <v>8306</v>
      </c>
      <c r="G40" s="17">
        <v>0.25240800000000002</v>
      </c>
      <c r="H40" s="13">
        <v>-3.7850300000000003E-2</v>
      </c>
      <c r="I40" s="13">
        <v>1.66906E-2</v>
      </c>
      <c r="J40" s="26">
        <v>2.3343599999999999E-2</v>
      </c>
      <c r="K40" s="244">
        <v>396937</v>
      </c>
      <c r="L40" s="17">
        <v>0.39385500000000001</v>
      </c>
      <c r="M40" s="13">
        <v>-3.8306799999999999E-3</v>
      </c>
      <c r="N40" s="13">
        <v>2.09129E-3</v>
      </c>
      <c r="O40" s="26">
        <v>6.6990599999999997E-2</v>
      </c>
      <c r="P40" s="27">
        <v>3.401962E-2</v>
      </c>
      <c r="Q40" s="13">
        <v>0.14144699999999999</v>
      </c>
      <c r="R40" s="17">
        <v>2.2463364009257201</v>
      </c>
      <c r="S40" s="26">
        <v>1.23412343312874E-2</v>
      </c>
    </row>
    <row r="41" spans="1:19" x14ac:dyDescent="0.2">
      <c r="A41" s="4" t="s">
        <v>73</v>
      </c>
      <c r="B41" s="55">
        <v>16</v>
      </c>
      <c r="C41" s="15">
        <v>56994528</v>
      </c>
      <c r="D41" s="14" t="s">
        <v>38</v>
      </c>
      <c r="E41" s="14" t="s">
        <v>34</v>
      </c>
      <c r="F41" s="244">
        <v>8306</v>
      </c>
      <c r="G41" s="17">
        <v>0.13652800000000001</v>
      </c>
      <c r="H41" s="13">
        <v>1.4256400000000001E-2</v>
      </c>
      <c r="I41" s="13">
        <v>2.1085400000000001E-2</v>
      </c>
      <c r="J41" s="26">
        <v>0.49895899999999999</v>
      </c>
      <c r="K41" s="244">
        <v>417078</v>
      </c>
      <c r="L41" s="17">
        <v>0.323106</v>
      </c>
      <c r="M41" s="13">
        <v>-1.8423599999999998E-2</v>
      </c>
      <c r="N41" s="13">
        <v>2.1314799999999998E-3</v>
      </c>
      <c r="O41" s="56">
        <v>5.4480500000000001E-18</v>
      </c>
      <c r="P41" s="27">
        <v>3.2680000000000001E-2</v>
      </c>
      <c r="Q41" s="13">
        <v>0.18657799999999999</v>
      </c>
      <c r="R41" s="17">
        <v>-0.69112186891473404</v>
      </c>
      <c r="S41" s="26">
        <v>0.24474447914168301</v>
      </c>
    </row>
    <row r="42" spans="1:19" x14ac:dyDescent="0.2">
      <c r="A42" s="4" t="s">
        <v>98</v>
      </c>
      <c r="B42" s="55">
        <v>19</v>
      </c>
      <c r="C42" s="15">
        <v>36342212</v>
      </c>
      <c r="D42" s="14" t="s">
        <v>38</v>
      </c>
      <c r="E42" s="14" t="s">
        <v>34</v>
      </c>
      <c r="F42" s="244">
        <v>8306</v>
      </c>
      <c r="G42" s="17">
        <v>6.1100399999999999E-2</v>
      </c>
      <c r="H42" s="13">
        <v>1.92143E-2</v>
      </c>
      <c r="I42" s="13">
        <v>3.0037999999999999E-2</v>
      </c>
      <c r="J42" s="26">
        <v>0.52238899999999999</v>
      </c>
      <c r="K42" s="244">
        <v>417580</v>
      </c>
      <c r="L42" s="17">
        <v>0.31159500000000001</v>
      </c>
      <c r="M42" s="13">
        <v>-1.2558E-2</v>
      </c>
      <c r="N42" s="13">
        <v>2.14992E-3</v>
      </c>
      <c r="O42" s="56">
        <v>5.1835699999999997E-9</v>
      </c>
      <c r="P42" s="27">
        <v>3.1772300000000003E-2</v>
      </c>
      <c r="Q42" s="13">
        <v>0.25049460000000001</v>
      </c>
      <c r="R42" s="17">
        <v>-0.65059226733138298</v>
      </c>
      <c r="S42" s="26">
        <v>0.25765486165479101</v>
      </c>
    </row>
    <row r="43" spans="1:19" x14ac:dyDescent="0.2">
      <c r="A43" s="4" t="s">
        <v>44</v>
      </c>
      <c r="B43" s="55">
        <v>12</v>
      </c>
      <c r="C43" s="15">
        <v>96375682</v>
      </c>
      <c r="D43" s="14" t="s">
        <v>34</v>
      </c>
      <c r="E43" s="14" t="s">
        <v>38</v>
      </c>
      <c r="F43" s="244">
        <v>8306</v>
      </c>
      <c r="G43" s="17">
        <v>0.343727</v>
      </c>
      <c r="H43" s="13">
        <v>-8.6963100000000005E-3</v>
      </c>
      <c r="I43" s="13">
        <v>1.5526399999999999E-2</v>
      </c>
      <c r="J43" s="26">
        <v>0.57541100000000001</v>
      </c>
      <c r="K43" s="244">
        <v>417580</v>
      </c>
      <c r="L43" s="17">
        <v>0.58263399999999999</v>
      </c>
      <c r="M43" s="13">
        <v>-4.03465E-2</v>
      </c>
      <c r="N43" s="13">
        <v>2.0206E-3</v>
      </c>
      <c r="O43" s="56">
        <v>1.05514E-88</v>
      </c>
      <c r="P43" s="27">
        <v>3.1650190000000002E-2</v>
      </c>
      <c r="Q43" s="13">
        <v>0.23890700000000001</v>
      </c>
      <c r="R43" s="17">
        <v>0.51506819006423099</v>
      </c>
      <c r="S43" s="26">
        <v>0.30325268512540798</v>
      </c>
    </row>
    <row r="44" spans="1:19" x14ac:dyDescent="0.2">
      <c r="A44" s="4" t="s">
        <v>67</v>
      </c>
      <c r="B44" s="55">
        <v>4</v>
      </c>
      <c r="C44" s="15">
        <v>70348090</v>
      </c>
      <c r="D44" s="14" t="s">
        <v>32</v>
      </c>
      <c r="E44" s="14" t="s">
        <v>31</v>
      </c>
      <c r="F44" s="244">
        <v>8306</v>
      </c>
      <c r="G44" s="17">
        <v>0.115218</v>
      </c>
      <c r="H44" s="13">
        <v>-2.3070500000000001E-2</v>
      </c>
      <c r="I44" s="13">
        <v>2.29409E-2</v>
      </c>
      <c r="J44" s="26">
        <v>0.314583</v>
      </c>
      <c r="K44" s="244">
        <v>414983</v>
      </c>
      <c r="L44" s="17">
        <v>0.256938</v>
      </c>
      <c r="M44" s="13">
        <v>7.2531100000000001E-3</v>
      </c>
      <c r="N44" s="13">
        <v>2.2834700000000001E-3</v>
      </c>
      <c r="O44" s="26">
        <v>1.49138E-3</v>
      </c>
      <c r="P44" s="27">
        <v>3.0323610000000001E-2</v>
      </c>
      <c r="Q44" s="13">
        <v>0.14172000000000001</v>
      </c>
      <c r="R44" s="17">
        <v>1.0079573243436299</v>
      </c>
      <c r="S44" s="26">
        <v>0.15673747498752899</v>
      </c>
    </row>
    <row r="45" spans="1:19" x14ac:dyDescent="0.2">
      <c r="A45" s="4" t="s">
        <v>150</v>
      </c>
      <c r="B45" s="55">
        <v>3</v>
      </c>
      <c r="C45" s="15">
        <v>141654685</v>
      </c>
      <c r="D45" s="14" t="s">
        <v>38</v>
      </c>
      <c r="E45" s="14" t="s">
        <v>34</v>
      </c>
      <c r="F45" s="244">
        <v>8306</v>
      </c>
      <c r="G45" s="17">
        <v>0.304539</v>
      </c>
      <c r="H45" s="13">
        <v>1.61637E-2</v>
      </c>
      <c r="I45" s="13">
        <v>1.6022499999999999E-2</v>
      </c>
      <c r="J45" s="26">
        <v>0.31306499999999998</v>
      </c>
      <c r="K45" s="244">
        <v>411690</v>
      </c>
      <c r="L45" s="17">
        <v>0.27248499999999998</v>
      </c>
      <c r="M45" s="13">
        <v>-1.40213E-2</v>
      </c>
      <c r="N45" s="13">
        <v>2.2529400000000002E-3</v>
      </c>
      <c r="O45" s="56">
        <v>4.8594999999999996E-10</v>
      </c>
      <c r="P45" s="27">
        <v>3.0185E-2</v>
      </c>
      <c r="Q45" s="13">
        <v>3.2053999999999999E-2</v>
      </c>
      <c r="R45" s="17">
        <v>-1.01300654751314</v>
      </c>
      <c r="S45" s="26">
        <v>0.155528516758042</v>
      </c>
    </row>
    <row r="46" spans="1:19" x14ac:dyDescent="0.2">
      <c r="A46" s="4" t="s">
        <v>114</v>
      </c>
      <c r="B46" s="55">
        <v>11</v>
      </c>
      <c r="C46" s="15">
        <v>116710968</v>
      </c>
      <c r="D46" s="14" t="s">
        <v>31</v>
      </c>
      <c r="E46" s="14" t="s">
        <v>32</v>
      </c>
      <c r="F46" s="244">
        <v>8306</v>
      </c>
      <c r="G46" s="17">
        <v>0.14790500000000001</v>
      </c>
      <c r="H46" s="13">
        <v>-3.6097899999999999E-3</v>
      </c>
      <c r="I46" s="13">
        <v>2.0351899999999999E-2</v>
      </c>
      <c r="J46" s="26">
        <v>0.85921899999999996</v>
      </c>
      <c r="K46" s="244">
        <v>409404</v>
      </c>
      <c r="L46" s="17">
        <v>0.71999299999999999</v>
      </c>
      <c r="M46" s="13">
        <v>2.6447600000000002E-2</v>
      </c>
      <c r="N46" s="13">
        <v>2.2391300000000002E-3</v>
      </c>
      <c r="O46" s="56">
        <v>3.4023699999999999E-32</v>
      </c>
      <c r="P46" s="27">
        <v>3.005739E-2</v>
      </c>
      <c r="Q46" s="13">
        <v>0.57208800000000004</v>
      </c>
      <c r="R46" s="17">
        <v>0.202752461767013</v>
      </c>
      <c r="S46" s="26">
        <v>0.41966425805633201</v>
      </c>
    </row>
    <row r="47" spans="1:19" x14ac:dyDescent="0.2">
      <c r="A47" s="4" t="s">
        <v>97</v>
      </c>
      <c r="B47" s="55">
        <v>1</v>
      </c>
      <c r="C47" s="15">
        <v>17560195</v>
      </c>
      <c r="D47" s="14" t="s">
        <v>38</v>
      </c>
      <c r="E47" s="14" t="s">
        <v>34</v>
      </c>
      <c r="F47" s="244">
        <v>8306</v>
      </c>
      <c r="G47" s="17">
        <v>0.47838900000000001</v>
      </c>
      <c r="H47" s="13">
        <v>8.3250300000000006E-3</v>
      </c>
      <c r="I47" s="13">
        <v>1.45752E-2</v>
      </c>
      <c r="J47" s="26">
        <v>0.56787799999999999</v>
      </c>
      <c r="K47" s="244">
        <v>416366</v>
      </c>
      <c r="L47" s="17">
        <v>0.342194</v>
      </c>
      <c r="M47" s="13">
        <v>-2.1495199999999999E-2</v>
      </c>
      <c r="N47" s="13">
        <v>2.0997899999999998E-3</v>
      </c>
      <c r="O47" s="56">
        <v>1.35578E-24</v>
      </c>
      <c r="P47" s="27">
        <v>2.982023E-2</v>
      </c>
      <c r="Q47" s="13">
        <v>0.13619500000000001</v>
      </c>
      <c r="R47" s="17">
        <v>-0.58683625756275404</v>
      </c>
      <c r="S47" s="26">
        <v>0.27865684161794202</v>
      </c>
    </row>
    <row r="48" spans="1:19" x14ac:dyDescent="0.2">
      <c r="A48" s="4" t="s">
        <v>118</v>
      </c>
      <c r="B48" s="55">
        <v>15</v>
      </c>
      <c r="C48" s="15">
        <v>77711719</v>
      </c>
      <c r="D48" s="14" t="s">
        <v>32</v>
      </c>
      <c r="E48" s="14" t="s">
        <v>31</v>
      </c>
      <c r="F48" s="244">
        <v>8306</v>
      </c>
      <c r="G48" s="17">
        <v>0.49223499999999998</v>
      </c>
      <c r="H48" s="13">
        <v>1.6334100000000001E-2</v>
      </c>
      <c r="I48" s="13">
        <v>1.46184E-2</v>
      </c>
      <c r="J48" s="26">
        <v>0.26383600000000001</v>
      </c>
      <c r="K48" s="244">
        <v>416920</v>
      </c>
      <c r="L48" s="17">
        <v>0.71253699999999998</v>
      </c>
      <c r="M48" s="13">
        <v>-1.33407E-2</v>
      </c>
      <c r="N48" s="13">
        <v>2.1997700000000002E-3</v>
      </c>
      <c r="O48" s="56">
        <v>1.32294E-9</v>
      </c>
      <c r="P48" s="27">
        <v>2.9674800000000001E-2</v>
      </c>
      <c r="Q48" s="13">
        <v>0.220302</v>
      </c>
      <c r="R48" s="17">
        <v>-1.11826649500371</v>
      </c>
      <c r="S48" s="26">
        <v>0.13172659607760701</v>
      </c>
    </row>
    <row r="49" spans="1:19" x14ac:dyDescent="0.2">
      <c r="A49" s="4" t="s">
        <v>123</v>
      </c>
      <c r="B49" s="55">
        <v>4</v>
      </c>
      <c r="C49" s="15">
        <v>72608115</v>
      </c>
      <c r="D49" s="14" t="s">
        <v>38</v>
      </c>
      <c r="E49" s="14" t="s">
        <v>34</v>
      </c>
      <c r="F49" s="244">
        <v>8306</v>
      </c>
      <c r="G49" s="17">
        <v>0.227546</v>
      </c>
      <c r="H49" s="13">
        <v>-4.19047E-3</v>
      </c>
      <c r="I49" s="13">
        <v>1.7193900000000002E-2</v>
      </c>
      <c r="J49" s="26">
        <v>0.80744899999999997</v>
      </c>
      <c r="K49" s="244">
        <v>416839</v>
      </c>
      <c r="L49" s="17">
        <v>0.85229999999999995</v>
      </c>
      <c r="M49" s="13">
        <v>-3.34179E-2</v>
      </c>
      <c r="N49" s="13">
        <v>2.8060099999999998E-3</v>
      </c>
      <c r="O49" s="56">
        <v>1.05768E-32</v>
      </c>
      <c r="P49" s="27">
        <v>2.9227429999999999E-2</v>
      </c>
      <c r="Q49" s="13">
        <v>0.62475400000000003</v>
      </c>
      <c r="R49" s="17">
        <v>0.20711838847450101</v>
      </c>
      <c r="S49" s="26">
        <v>0.41795870076814001</v>
      </c>
    </row>
    <row r="50" spans="1:19" x14ac:dyDescent="0.2">
      <c r="A50" s="4" t="s">
        <v>104</v>
      </c>
      <c r="B50" s="55">
        <v>10</v>
      </c>
      <c r="C50" s="15">
        <v>94839724</v>
      </c>
      <c r="D50" s="14" t="s">
        <v>38</v>
      </c>
      <c r="E50" s="14" t="s">
        <v>31</v>
      </c>
      <c r="F50" s="244">
        <v>8306</v>
      </c>
      <c r="G50" s="17">
        <v>0.26492900000000003</v>
      </c>
      <c r="H50" s="13">
        <v>-1.7408699999999999E-2</v>
      </c>
      <c r="I50" s="13">
        <v>1.6385799999999999E-2</v>
      </c>
      <c r="J50" s="26">
        <v>0.28804400000000002</v>
      </c>
      <c r="K50" s="244">
        <v>417121</v>
      </c>
      <c r="L50" s="17">
        <v>0.45168799999999998</v>
      </c>
      <c r="M50" s="13">
        <v>1.09611E-2</v>
      </c>
      <c r="N50" s="13">
        <v>2.0000600000000001E-3</v>
      </c>
      <c r="O50" s="56">
        <v>4.2436600000000003E-8</v>
      </c>
      <c r="P50" s="27">
        <v>2.8369800000000001E-2</v>
      </c>
      <c r="Q50" s="13">
        <v>0.18675900000000001</v>
      </c>
      <c r="R50" s="17">
        <v>1.0655600292056799</v>
      </c>
      <c r="S50" s="26">
        <v>0.143311287989558</v>
      </c>
    </row>
    <row r="51" spans="1:19" x14ac:dyDescent="0.2">
      <c r="A51" s="4" t="s">
        <v>63</v>
      </c>
      <c r="B51" s="55">
        <v>2</v>
      </c>
      <c r="C51" s="15">
        <v>27730940</v>
      </c>
      <c r="D51" s="14" t="s">
        <v>38</v>
      </c>
      <c r="E51" s="14" t="s">
        <v>34</v>
      </c>
      <c r="F51" s="244">
        <v>8306</v>
      </c>
      <c r="G51" s="17">
        <v>0.12623400000000001</v>
      </c>
      <c r="H51" s="13">
        <v>5.8677399999999998E-3</v>
      </c>
      <c r="I51" s="13">
        <v>2.1795700000000001E-2</v>
      </c>
      <c r="J51" s="26">
        <v>0.78776400000000002</v>
      </c>
      <c r="K51" s="244">
        <v>417580</v>
      </c>
      <c r="L51" s="17">
        <v>0.39343499999999998</v>
      </c>
      <c r="M51" s="13">
        <v>-2.0612800000000001E-2</v>
      </c>
      <c r="N51" s="13">
        <v>2.03644E-3</v>
      </c>
      <c r="O51" s="56">
        <v>4.4160999999999997E-24</v>
      </c>
      <c r="P51" s="27">
        <v>2.648054E-2</v>
      </c>
      <c r="Q51" s="13">
        <v>0.26720100000000002</v>
      </c>
      <c r="R51" s="17">
        <v>-0.28866083422226502</v>
      </c>
      <c r="S51" s="26">
        <v>0.38642046855165801</v>
      </c>
    </row>
    <row r="52" spans="1:19" x14ac:dyDescent="0.2">
      <c r="A52" s="4" t="s">
        <v>86</v>
      </c>
      <c r="B52" s="55">
        <v>15</v>
      </c>
      <c r="C52" s="15">
        <v>58680178</v>
      </c>
      <c r="D52" s="14" t="s">
        <v>34</v>
      </c>
      <c r="E52" s="14" t="s">
        <v>38</v>
      </c>
      <c r="F52" s="244">
        <v>8306</v>
      </c>
      <c r="G52" s="17">
        <v>0.45148100000000002</v>
      </c>
      <c r="H52" s="13">
        <v>-1.23314E-3</v>
      </c>
      <c r="I52" s="13">
        <v>1.45466E-2</v>
      </c>
      <c r="J52" s="26">
        <v>0.93244300000000002</v>
      </c>
      <c r="K52" s="244">
        <v>416031</v>
      </c>
      <c r="L52" s="17">
        <v>0.35522799999999999</v>
      </c>
      <c r="M52" s="13">
        <v>-2.7365299999999999E-2</v>
      </c>
      <c r="N52" s="13">
        <v>2.0856099999999999E-3</v>
      </c>
      <c r="O52" s="56">
        <v>2.49549E-39</v>
      </c>
      <c r="P52" s="27">
        <v>2.6132160000000001E-2</v>
      </c>
      <c r="Q52" s="13">
        <v>9.6253000000000005E-2</v>
      </c>
      <c r="R52" s="17">
        <v>5.6548313297707799E-2</v>
      </c>
      <c r="S52" s="26">
        <v>0.47745250431198799</v>
      </c>
    </row>
    <row r="53" spans="1:19" x14ac:dyDescent="0.2">
      <c r="A53" s="4" t="s">
        <v>59</v>
      </c>
      <c r="B53" s="55">
        <v>8</v>
      </c>
      <c r="C53" s="15">
        <v>116988527</v>
      </c>
      <c r="D53" s="14" t="s">
        <v>38</v>
      </c>
      <c r="E53" s="14" t="s">
        <v>31</v>
      </c>
      <c r="F53" s="244">
        <v>8306</v>
      </c>
      <c r="G53" s="17">
        <v>0.18775600000000001</v>
      </c>
      <c r="H53" s="13">
        <v>4.8054300000000001E-2</v>
      </c>
      <c r="I53" s="13">
        <v>1.8718599999999998E-2</v>
      </c>
      <c r="J53" s="26">
        <v>1.0252600000000001E-2</v>
      </c>
      <c r="K53" s="244">
        <v>414768</v>
      </c>
      <c r="L53" s="17">
        <v>0.41709099999999999</v>
      </c>
      <c r="M53" s="13">
        <v>2.3402900000000001E-2</v>
      </c>
      <c r="N53" s="13">
        <v>2.02418E-3</v>
      </c>
      <c r="O53" s="56">
        <v>6.4426900000000004E-31</v>
      </c>
      <c r="P53" s="27">
        <v>2.46514E-2</v>
      </c>
      <c r="Q53" s="13">
        <v>0.22933500000000001</v>
      </c>
      <c r="R53" s="17">
        <v>-2.5289126771885302</v>
      </c>
      <c r="S53" s="26">
        <v>5.72082449625347E-3</v>
      </c>
    </row>
    <row r="54" spans="1:19" x14ac:dyDescent="0.2">
      <c r="A54" s="4" t="s">
        <v>141</v>
      </c>
      <c r="B54" s="55">
        <v>4</v>
      </c>
      <c r="C54" s="15">
        <v>3482213</v>
      </c>
      <c r="D54" s="14" t="s">
        <v>32</v>
      </c>
      <c r="E54" s="14" t="s">
        <v>38</v>
      </c>
      <c r="F54" s="244">
        <v>8306</v>
      </c>
      <c r="G54" s="17">
        <v>0.11600000000000001</v>
      </c>
      <c r="H54" s="13">
        <v>2.8517500000000001E-3</v>
      </c>
      <c r="I54" s="13">
        <v>2.26652E-2</v>
      </c>
      <c r="J54" s="26">
        <v>0.89987399999999995</v>
      </c>
      <c r="K54" s="244">
        <v>411070</v>
      </c>
      <c r="L54" s="17">
        <v>0.106179</v>
      </c>
      <c r="M54" s="13">
        <v>-2.1194899999999999E-2</v>
      </c>
      <c r="N54" s="13">
        <v>3.2520299999999999E-3</v>
      </c>
      <c r="O54" s="56">
        <v>7.1515300000000003E-11</v>
      </c>
      <c r="P54" s="27">
        <v>2.4046649999999999E-2</v>
      </c>
      <c r="Q54" s="13">
        <v>9.8209999999999808E-3</v>
      </c>
      <c r="R54" s="17">
        <v>-0.14574007570273401</v>
      </c>
      <c r="S54" s="26">
        <v>0.44206329164059899</v>
      </c>
    </row>
    <row r="55" spans="1:19" x14ac:dyDescent="0.2">
      <c r="A55" s="4" t="s">
        <v>142</v>
      </c>
      <c r="B55" s="55">
        <v>14</v>
      </c>
      <c r="C55" s="15">
        <v>39556185</v>
      </c>
      <c r="D55" s="14" t="s">
        <v>31</v>
      </c>
      <c r="E55" s="14" t="s">
        <v>34</v>
      </c>
      <c r="F55" s="244">
        <v>8306</v>
      </c>
      <c r="G55" s="17">
        <v>0.146039</v>
      </c>
      <c r="H55" s="13">
        <v>1.3934800000000001E-2</v>
      </c>
      <c r="I55" s="13">
        <v>2.04423E-2</v>
      </c>
      <c r="J55" s="26">
        <v>0.49545099999999997</v>
      </c>
      <c r="K55" s="244">
        <v>417580</v>
      </c>
      <c r="L55" s="17">
        <v>0.176673</v>
      </c>
      <c r="M55" s="13">
        <v>3.7824700000000003E-2</v>
      </c>
      <c r="N55" s="13">
        <v>2.60904E-3</v>
      </c>
      <c r="O55" s="56">
        <v>1.2551599999999999E-47</v>
      </c>
      <c r="P55" s="27">
        <v>2.3889899999999999E-2</v>
      </c>
      <c r="Q55" s="13">
        <v>3.0634000000000002E-2</v>
      </c>
      <c r="R55" s="17">
        <v>-0.63835528199329705</v>
      </c>
      <c r="S55" s="26">
        <v>0.26162121669344501</v>
      </c>
    </row>
    <row r="56" spans="1:19" x14ac:dyDescent="0.2">
      <c r="A56" s="4" t="s">
        <v>45</v>
      </c>
      <c r="B56" s="55">
        <v>10</v>
      </c>
      <c r="C56" s="15">
        <v>82042624</v>
      </c>
      <c r="D56" s="14" t="s">
        <v>38</v>
      </c>
      <c r="E56" s="14" t="s">
        <v>34</v>
      </c>
      <c r="F56" s="244">
        <v>8306</v>
      </c>
      <c r="G56" s="17">
        <v>0.435589</v>
      </c>
      <c r="H56" s="13">
        <v>1.1834300000000001E-2</v>
      </c>
      <c r="I56" s="13">
        <v>1.47057E-2</v>
      </c>
      <c r="J56" s="26">
        <v>0.42096600000000001</v>
      </c>
      <c r="K56" s="244">
        <v>415177</v>
      </c>
      <c r="L56" s="17">
        <v>0.52821300000000004</v>
      </c>
      <c r="M56" s="13">
        <v>-1.1121900000000001E-2</v>
      </c>
      <c r="N56" s="13">
        <v>1.9982799999999998E-3</v>
      </c>
      <c r="O56" s="56">
        <v>2.61078E-8</v>
      </c>
      <c r="P56" s="27">
        <v>2.29562E-2</v>
      </c>
      <c r="Q56" s="13">
        <v>9.2623999999999998E-2</v>
      </c>
      <c r="R56" s="17">
        <v>-0.808535963605299</v>
      </c>
      <c r="S56" s="26">
        <v>0.20939105580234299</v>
      </c>
    </row>
    <row r="57" spans="1:19" x14ac:dyDescent="0.2">
      <c r="A57" s="4" t="s">
        <v>107</v>
      </c>
      <c r="B57" s="55">
        <v>8</v>
      </c>
      <c r="C57" s="15">
        <v>59393273</v>
      </c>
      <c r="D57" s="14" t="s">
        <v>32</v>
      </c>
      <c r="E57" s="14" t="s">
        <v>31</v>
      </c>
      <c r="F57" s="244">
        <v>8306</v>
      </c>
      <c r="G57" s="17">
        <v>5.8812900000000001E-2</v>
      </c>
      <c r="H57" s="13">
        <v>1.01907E-2</v>
      </c>
      <c r="I57" s="13">
        <v>3.0885599999999999E-2</v>
      </c>
      <c r="J57" s="26">
        <v>0.74143800000000004</v>
      </c>
      <c r="K57" s="244">
        <v>414719</v>
      </c>
      <c r="L57" s="17">
        <v>0.334478</v>
      </c>
      <c r="M57" s="13">
        <v>-1.24102E-2</v>
      </c>
      <c r="N57" s="13">
        <v>2.1149099999999998E-3</v>
      </c>
      <c r="O57" s="56">
        <v>4.4127699999999998E-9</v>
      </c>
      <c r="P57" s="27">
        <v>2.26009E-2</v>
      </c>
      <c r="Q57" s="13">
        <v>0.2756651</v>
      </c>
      <c r="R57" s="17">
        <v>-0.34158923701849397</v>
      </c>
      <c r="S57" s="26">
        <v>0.36633001906196699</v>
      </c>
    </row>
    <row r="58" spans="1:19" x14ac:dyDescent="0.2">
      <c r="A58" s="4" t="s">
        <v>140</v>
      </c>
      <c r="B58" s="55">
        <v>11</v>
      </c>
      <c r="C58" s="15">
        <v>70971149</v>
      </c>
      <c r="D58" s="14" t="s">
        <v>38</v>
      </c>
      <c r="E58" s="14" t="s">
        <v>34</v>
      </c>
      <c r="F58" s="244">
        <v>8306</v>
      </c>
      <c r="G58" s="17">
        <v>5.8993500000000003E-3</v>
      </c>
      <c r="H58" s="13">
        <v>0.11112</v>
      </c>
      <c r="I58" s="13">
        <v>9.5405799999999999E-2</v>
      </c>
      <c r="J58" s="26">
        <v>0.24413899999999999</v>
      </c>
      <c r="K58" s="244">
        <v>407632</v>
      </c>
      <c r="L58" s="17">
        <v>1.37659999999999E-2</v>
      </c>
      <c r="M58" s="13">
        <v>8.9346900000000007E-2</v>
      </c>
      <c r="N58" s="13">
        <v>8.6496300000000002E-3</v>
      </c>
      <c r="O58" s="56">
        <v>5.1797600000000003E-25</v>
      </c>
      <c r="P58" s="27">
        <v>2.17731E-2</v>
      </c>
      <c r="Q58" s="13">
        <v>7.8666499999999404E-3</v>
      </c>
      <c r="R58" s="17">
        <v>-1.07060480689196</v>
      </c>
      <c r="S58" s="26">
        <v>0.142173580598636</v>
      </c>
    </row>
    <row r="59" spans="1:19" x14ac:dyDescent="0.2">
      <c r="A59" s="4" t="s">
        <v>77</v>
      </c>
      <c r="B59" s="55">
        <v>18</v>
      </c>
      <c r="C59" s="15">
        <v>61366207</v>
      </c>
      <c r="D59" s="14" t="s">
        <v>32</v>
      </c>
      <c r="E59" s="14" t="s">
        <v>31</v>
      </c>
      <c r="F59" s="244">
        <v>8306</v>
      </c>
      <c r="G59" s="17">
        <v>7.4343800000000002E-2</v>
      </c>
      <c r="H59" s="13">
        <v>-3.5767400000000001E-3</v>
      </c>
      <c r="I59" s="13">
        <v>2.7693700000000002E-2</v>
      </c>
      <c r="J59" s="26">
        <v>0.89723600000000003</v>
      </c>
      <c r="K59" s="244">
        <v>417492</v>
      </c>
      <c r="L59" s="17">
        <v>0.16600699999999999</v>
      </c>
      <c r="M59" s="13">
        <v>1.8122800000000001E-2</v>
      </c>
      <c r="N59" s="13">
        <v>2.6796300000000001E-3</v>
      </c>
      <c r="O59" s="56">
        <v>1.35001E-11</v>
      </c>
      <c r="P59" s="27">
        <v>2.169954E-2</v>
      </c>
      <c r="Q59" s="13">
        <v>9.16632E-2</v>
      </c>
      <c r="R59" s="17">
        <v>0.14667598013771199</v>
      </c>
      <c r="S59" s="26">
        <v>0.44169388929804798</v>
      </c>
    </row>
    <row r="60" spans="1:19" x14ac:dyDescent="0.2">
      <c r="A60" s="4" t="s">
        <v>102</v>
      </c>
      <c r="B60" s="55">
        <v>16</v>
      </c>
      <c r="C60" s="15">
        <v>72807438</v>
      </c>
      <c r="D60" s="14" t="s">
        <v>34</v>
      </c>
      <c r="E60" s="14" t="s">
        <v>38</v>
      </c>
      <c r="F60" s="244">
        <v>8306</v>
      </c>
      <c r="G60" s="17">
        <v>0.428124</v>
      </c>
      <c r="H60" s="13">
        <v>3.18045E-3</v>
      </c>
      <c r="I60" s="13">
        <v>1.4542100000000001E-2</v>
      </c>
      <c r="J60" s="26">
        <v>0.82687900000000003</v>
      </c>
      <c r="K60" s="244">
        <v>417580</v>
      </c>
      <c r="L60" s="17">
        <v>0.945604</v>
      </c>
      <c r="M60" s="13">
        <v>2.4358899999999999E-2</v>
      </c>
      <c r="N60" s="13">
        <v>4.3922099999999997E-3</v>
      </c>
      <c r="O60" s="56">
        <v>2.9238700000000002E-8</v>
      </c>
      <c r="P60" s="27">
        <v>2.1178450000000001E-2</v>
      </c>
      <c r="Q60" s="13">
        <v>0.51748000000000005</v>
      </c>
      <c r="R60" s="17">
        <v>-0.185006240471422</v>
      </c>
      <c r="S60" s="26">
        <v>0.42661207044075899</v>
      </c>
    </row>
    <row r="61" spans="1:19" x14ac:dyDescent="0.2">
      <c r="A61" s="4" t="s">
        <v>121</v>
      </c>
      <c r="B61" s="55">
        <v>3</v>
      </c>
      <c r="C61" s="15">
        <v>85639672</v>
      </c>
      <c r="D61" s="14" t="s">
        <v>32</v>
      </c>
      <c r="E61" s="14" t="s">
        <v>31</v>
      </c>
      <c r="F61" s="244">
        <v>8306</v>
      </c>
      <c r="G61" s="17">
        <v>0.37527100000000002</v>
      </c>
      <c r="H61" s="13">
        <v>3.91559E-3</v>
      </c>
      <c r="I61" s="13">
        <v>1.4989799999999999E-2</v>
      </c>
      <c r="J61" s="26">
        <v>0.79392399999999996</v>
      </c>
      <c r="K61" s="244">
        <v>416911</v>
      </c>
      <c r="L61" s="17">
        <v>0.64751199999999998</v>
      </c>
      <c r="M61" s="13">
        <v>-1.7215600000000001E-2</v>
      </c>
      <c r="N61" s="13">
        <v>2.0841499999999999E-3</v>
      </c>
      <c r="O61" s="56">
        <v>1.45355E-16</v>
      </c>
      <c r="P61" s="27">
        <v>2.1131190000000001E-2</v>
      </c>
      <c r="Q61" s="13">
        <v>0.27224100000000001</v>
      </c>
      <c r="R61" s="17">
        <v>-0.27594372603733203</v>
      </c>
      <c r="S61" s="26">
        <v>0.39129564434869701</v>
      </c>
    </row>
    <row r="62" spans="1:19" x14ac:dyDescent="0.2">
      <c r="A62" s="4" t="s">
        <v>56</v>
      </c>
      <c r="B62" s="55">
        <v>19</v>
      </c>
      <c r="C62" s="15">
        <v>54658102</v>
      </c>
      <c r="D62" s="14" t="s">
        <v>31</v>
      </c>
      <c r="E62" s="14" t="s">
        <v>34</v>
      </c>
      <c r="F62" s="244">
        <v>8306</v>
      </c>
      <c r="G62" s="17">
        <v>0.124789</v>
      </c>
      <c r="H62" s="13">
        <v>-8.6760399999999994E-3</v>
      </c>
      <c r="I62" s="13">
        <v>2.1949699999999999E-2</v>
      </c>
      <c r="J62" s="26">
        <v>0.69264499999999996</v>
      </c>
      <c r="K62" s="244">
        <v>402410</v>
      </c>
      <c r="L62" s="17">
        <v>0.42516199999999998</v>
      </c>
      <c r="M62" s="13">
        <v>1.20363E-2</v>
      </c>
      <c r="N62" s="13">
        <v>2.05119E-3</v>
      </c>
      <c r="O62" s="56">
        <v>4.4123699999999997E-9</v>
      </c>
      <c r="P62" s="27">
        <v>2.0712339999999999E-2</v>
      </c>
      <c r="Q62" s="13">
        <v>0.300373</v>
      </c>
      <c r="R62" s="17">
        <v>0.40559079833424899</v>
      </c>
      <c r="S62" s="26">
        <v>0.34252164550133801</v>
      </c>
    </row>
    <row r="63" spans="1:19" x14ac:dyDescent="0.2">
      <c r="A63" s="4" t="s">
        <v>35</v>
      </c>
      <c r="B63" s="55">
        <v>4</v>
      </c>
      <c r="C63" s="15">
        <v>72617775</v>
      </c>
      <c r="D63" s="14" t="s">
        <v>31</v>
      </c>
      <c r="E63" s="14" t="s">
        <v>32</v>
      </c>
      <c r="F63" s="244">
        <v>8306</v>
      </c>
      <c r="G63" s="17">
        <v>8.7406700000000004E-2</v>
      </c>
      <c r="H63" s="13">
        <v>-0.174287</v>
      </c>
      <c r="I63" s="13">
        <v>2.6018199999999998E-2</v>
      </c>
      <c r="J63" s="26">
        <v>2.10301E-11</v>
      </c>
      <c r="K63" s="244">
        <v>417327</v>
      </c>
      <c r="L63" s="17">
        <v>0.291433</v>
      </c>
      <c r="M63" s="13">
        <v>-0.193471</v>
      </c>
      <c r="N63" s="13">
        <v>2.19074E-3</v>
      </c>
      <c r="O63" s="26">
        <v>0</v>
      </c>
      <c r="P63" s="27">
        <v>1.9184E-2</v>
      </c>
      <c r="Q63" s="13">
        <v>0.20402629999999999</v>
      </c>
      <c r="R63" s="17">
        <v>6.4815659171921398</v>
      </c>
      <c r="S63" s="26">
        <v>4.5387746339806198E-11</v>
      </c>
    </row>
    <row r="64" spans="1:19" x14ac:dyDescent="0.2">
      <c r="A64" s="4" t="s">
        <v>143</v>
      </c>
      <c r="B64" s="55">
        <v>8</v>
      </c>
      <c r="C64" s="15">
        <v>11611865</v>
      </c>
      <c r="D64" s="14" t="s">
        <v>32</v>
      </c>
      <c r="E64" s="14" t="s">
        <v>31</v>
      </c>
      <c r="F64" s="244">
        <v>8306</v>
      </c>
      <c r="G64" s="17">
        <v>0.20105899999999999</v>
      </c>
      <c r="H64" s="13">
        <v>-3.1982900000000002E-2</v>
      </c>
      <c r="I64" s="13">
        <v>1.8092500000000001E-2</v>
      </c>
      <c r="J64" s="26">
        <v>7.7103900000000003E-2</v>
      </c>
      <c r="K64" s="244">
        <v>416585</v>
      </c>
      <c r="L64" s="17">
        <v>0.41639500000000002</v>
      </c>
      <c r="M64" s="13">
        <v>-1.32996E-2</v>
      </c>
      <c r="N64" s="13">
        <v>2.0213900000000001E-3</v>
      </c>
      <c r="O64" s="56">
        <v>4.7219099999999997E-11</v>
      </c>
      <c r="P64" s="27">
        <v>1.86833E-2</v>
      </c>
      <c r="Q64" s="13">
        <v>0.215336</v>
      </c>
      <c r="R64" s="17">
        <v>1.7435131997461699</v>
      </c>
      <c r="S64" s="26">
        <v>4.0622005316882703E-2</v>
      </c>
    </row>
    <row r="65" spans="1:19" x14ac:dyDescent="0.2">
      <c r="A65" s="4" t="s">
        <v>131</v>
      </c>
      <c r="B65" s="55">
        <v>1</v>
      </c>
      <c r="C65" s="15">
        <v>109817192</v>
      </c>
      <c r="D65" s="14" t="s">
        <v>31</v>
      </c>
      <c r="E65" s="14" t="s">
        <v>32</v>
      </c>
      <c r="F65" s="244">
        <v>8306</v>
      </c>
      <c r="G65" s="17">
        <v>0.27287499999999998</v>
      </c>
      <c r="H65" s="13">
        <v>1.1056200000000001E-3</v>
      </c>
      <c r="I65" s="13">
        <v>1.62869E-2</v>
      </c>
      <c r="J65" s="26">
        <v>0.945878</v>
      </c>
      <c r="K65" s="244">
        <v>417580</v>
      </c>
      <c r="L65" s="17">
        <v>0.22467100000000001</v>
      </c>
      <c r="M65" s="13">
        <v>1.97401E-2</v>
      </c>
      <c r="N65" s="13">
        <v>2.3872899999999998E-3</v>
      </c>
      <c r="O65" s="56">
        <v>1.3524600000000001E-16</v>
      </c>
      <c r="P65" s="27">
        <v>1.8634479999999998E-2</v>
      </c>
      <c r="Q65" s="13">
        <v>4.8203999999999997E-2</v>
      </c>
      <c r="R65" s="17">
        <v>-4.7426208383887503E-2</v>
      </c>
      <c r="S65" s="26">
        <v>0.48108677062403399</v>
      </c>
    </row>
    <row r="66" spans="1:19" x14ac:dyDescent="0.2">
      <c r="A66" s="4" t="s">
        <v>70</v>
      </c>
      <c r="B66" s="55">
        <v>19</v>
      </c>
      <c r="C66" s="15">
        <v>11190534</v>
      </c>
      <c r="D66" s="14" t="s">
        <v>32</v>
      </c>
      <c r="E66" s="14" t="s">
        <v>31</v>
      </c>
      <c r="F66" s="244">
        <v>8306</v>
      </c>
      <c r="G66" s="17">
        <v>0.205514</v>
      </c>
      <c r="H66" s="13">
        <v>7.3468600000000002E-3</v>
      </c>
      <c r="I66" s="13">
        <v>1.8046199999999998E-2</v>
      </c>
      <c r="J66" s="26">
        <v>0.68392500000000001</v>
      </c>
      <c r="K66" s="244">
        <v>412939</v>
      </c>
      <c r="L66" s="17">
        <v>0.114608</v>
      </c>
      <c r="M66" s="13">
        <v>2.5531700000000001E-2</v>
      </c>
      <c r="N66" s="13">
        <v>3.1455300000000001E-3</v>
      </c>
      <c r="O66" s="56">
        <v>4.7846800000000003E-16</v>
      </c>
      <c r="P66" s="27">
        <v>1.8184840000000001E-2</v>
      </c>
      <c r="Q66" s="13">
        <v>9.0906000000000001E-2</v>
      </c>
      <c r="R66" s="17">
        <v>-0.37553524474343603</v>
      </c>
      <c r="S66" s="26">
        <v>0.35363121982580797</v>
      </c>
    </row>
    <row r="67" spans="1:19" x14ac:dyDescent="0.2">
      <c r="A67" s="4" t="s">
        <v>92</v>
      </c>
      <c r="B67" s="55">
        <v>8</v>
      </c>
      <c r="C67" s="15">
        <v>25892919</v>
      </c>
      <c r="D67" s="14" t="s">
        <v>32</v>
      </c>
      <c r="E67" s="14" t="s">
        <v>31</v>
      </c>
      <c r="F67" s="244">
        <v>8306</v>
      </c>
      <c r="G67" s="17">
        <v>0.47881000000000001</v>
      </c>
      <c r="H67" s="13">
        <v>3.2836499999999998E-2</v>
      </c>
      <c r="I67" s="13">
        <v>1.45618E-2</v>
      </c>
      <c r="J67" s="26">
        <v>2.4135199999999999E-2</v>
      </c>
      <c r="K67" s="244">
        <v>413976</v>
      </c>
      <c r="L67" s="17">
        <v>0.25293599999999999</v>
      </c>
      <c r="M67" s="13">
        <v>1.48311E-2</v>
      </c>
      <c r="N67" s="13">
        <v>2.3001800000000002E-3</v>
      </c>
      <c r="O67" s="56">
        <v>1.13479E-10</v>
      </c>
      <c r="P67" s="27">
        <v>1.8005400000000001E-2</v>
      </c>
      <c r="Q67" s="13">
        <v>0.22587399999999999</v>
      </c>
      <c r="R67" s="17">
        <v>-2.21252768190632</v>
      </c>
      <c r="S67" s="26">
        <v>1.3465112838348199E-2</v>
      </c>
    </row>
    <row r="68" spans="1:19" x14ac:dyDescent="0.2">
      <c r="A68" s="4" t="s">
        <v>109</v>
      </c>
      <c r="B68" s="55">
        <v>2</v>
      </c>
      <c r="C68" s="15">
        <v>21294975</v>
      </c>
      <c r="D68" s="14" t="s">
        <v>32</v>
      </c>
      <c r="E68" s="14" t="s">
        <v>31</v>
      </c>
      <c r="F68" s="244">
        <v>8306</v>
      </c>
      <c r="G68" s="17">
        <v>0.41120899999999999</v>
      </c>
      <c r="H68" s="13">
        <v>8.2368000000000003E-4</v>
      </c>
      <c r="I68" s="13">
        <v>1.46502E-2</v>
      </c>
      <c r="J68" s="26">
        <v>0.95516400000000001</v>
      </c>
      <c r="K68" s="244">
        <v>417580</v>
      </c>
      <c r="L68" s="17">
        <v>0.81923900000000005</v>
      </c>
      <c r="M68" s="13">
        <v>-1.54585E-2</v>
      </c>
      <c r="N68" s="13">
        <v>2.5863499999999998E-3</v>
      </c>
      <c r="O68" s="56">
        <v>2.27374E-9</v>
      </c>
      <c r="P68" s="27">
        <v>1.628218E-2</v>
      </c>
      <c r="Q68" s="13">
        <v>0.40803</v>
      </c>
      <c r="R68" s="17">
        <v>-7.0825447157021201E-2</v>
      </c>
      <c r="S68" s="26">
        <v>0.47176833938762103</v>
      </c>
    </row>
    <row r="69" spans="1:19" x14ac:dyDescent="0.2">
      <c r="A69" s="4" t="s">
        <v>111</v>
      </c>
      <c r="B69" s="55">
        <v>18</v>
      </c>
      <c r="C69" s="15">
        <v>57904088</v>
      </c>
      <c r="D69" s="14" t="s">
        <v>38</v>
      </c>
      <c r="E69" s="14" t="s">
        <v>34</v>
      </c>
      <c r="F69" s="244">
        <v>8306</v>
      </c>
      <c r="G69" s="17">
        <v>0.172405</v>
      </c>
      <c r="H69" s="13">
        <v>3.30416E-3</v>
      </c>
      <c r="I69" s="13">
        <v>1.9162999999999999E-2</v>
      </c>
      <c r="J69" s="26">
        <v>0.86310399999999998</v>
      </c>
      <c r="K69" s="244">
        <v>415836</v>
      </c>
      <c r="L69" s="17">
        <v>0.26592700000000002</v>
      </c>
      <c r="M69" s="13">
        <v>-1.29217E-2</v>
      </c>
      <c r="N69" s="13">
        <v>2.2575300000000002E-3</v>
      </c>
      <c r="O69" s="56">
        <v>1.0417E-8</v>
      </c>
      <c r="P69" s="27">
        <v>1.6225860000000002E-2</v>
      </c>
      <c r="Q69" s="13">
        <v>9.3521999999999994E-2</v>
      </c>
      <c r="R69" s="17">
        <v>-0.184161467627945</v>
      </c>
      <c r="S69" s="26">
        <v>0.426943393399356</v>
      </c>
    </row>
    <row r="70" spans="1:19" x14ac:dyDescent="0.2">
      <c r="A70" s="4" t="s">
        <v>125</v>
      </c>
      <c r="B70" s="55">
        <v>2</v>
      </c>
      <c r="C70" s="15">
        <v>58981967</v>
      </c>
      <c r="D70" s="14" t="s">
        <v>31</v>
      </c>
      <c r="E70" s="14" t="s">
        <v>32</v>
      </c>
      <c r="F70" s="244">
        <v>8306</v>
      </c>
      <c r="G70" s="17">
        <v>0.42920799999999998</v>
      </c>
      <c r="H70" s="13">
        <v>-2.1465500000000001E-3</v>
      </c>
      <c r="I70" s="13">
        <v>1.4631699999999999E-2</v>
      </c>
      <c r="J70" s="26">
        <v>0.88336400000000004</v>
      </c>
      <c r="K70" s="244">
        <v>409686</v>
      </c>
      <c r="L70" s="17">
        <v>0.388511</v>
      </c>
      <c r="M70" s="13">
        <v>1.40184E-2</v>
      </c>
      <c r="N70" s="13">
        <v>2.0615199999999998E-3</v>
      </c>
      <c r="O70" s="56">
        <v>1.04611E-11</v>
      </c>
      <c r="P70" s="27">
        <v>1.6164950000000001E-2</v>
      </c>
      <c r="Q70" s="13">
        <v>4.0696999999999997E-2</v>
      </c>
      <c r="R70" s="17">
        <v>0.159289032495017</v>
      </c>
      <c r="S70" s="26">
        <v>0.43672058061913699</v>
      </c>
    </row>
    <row r="71" spans="1:19" x14ac:dyDescent="0.2">
      <c r="A71" s="4" t="s">
        <v>101</v>
      </c>
      <c r="B71" s="55">
        <v>18</v>
      </c>
      <c r="C71" s="15">
        <v>47144223</v>
      </c>
      <c r="D71" s="14" t="s">
        <v>38</v>
      </c>
      <c r="E71" s="14" t="s">
        <v>32</v>
      </c>
      <c r="F71" s="244">
        <v>8306</v>
      </c>
      <c r="G71" s="17">
        <v>0.128943</v>
      </c>
      <c r="H71" s="13">
        <v>3.5316599999999997E-2</v>
      </c>
      <c r="I71" s="13">
        <v>2.1783799999999999E-2</v>
      </c>
      <c r="J71" s="26">
        <v>0.10496800000000001</v>
      </c>
      <c r="K71" s="244">
        <v>410711</v>
      </c>
      <c r="L71" s="17">
        <v>0.154667</v>
      </c>
      <c r="M71" s="13">
        <v>1.92879E-2</v>
      </c>
      <c r="N71" s="13">
        <v>2.7779699999999998E-3</v>
      </c>
      <c r="O71" s="56">
        <v>3.8335099999999999E-12</v>
      </c>
      <c r="P71" s="27">
        <v>1.60287E-2</v>
      </c>
      <c r="Q71" s="13">
        <v>2.5724E-2</v>
      </c>
      <c r="R71" s="17">
        <v>-1.5889203703036101</v>
      </c>
      <c r="S71" s="26">
        <v>5.60391858015169E-2</v>
      </c>
    </row>
    <row r="72" spans="1:19" x14ac:dyDescent="0.2">
      <c r="A72" s="4" t="s">
        <v>96</v>
      </c>
      <c r="B72" s="55">
        <v>8</v>
      </c>
      <c r="C72" s="15">
        <v>9185179</v>
      </c>
      <c r="D72" s="14" t="s">
        <v>31</v>
      </c>
      <c r="E72" s="14" t="s">
        <v>34</v>
      </c>
      <c r="F72" s="244">
        <v>8306</v>
      </c>
      <c r="G72" s="17">
        <v>5.1769800000000003E-3</v>
      </c>
      <c r="H72" s="13">
        <v>-1.7849500000000001E-2</v>
      </c>
      <c r="I72" s="13">
        <v>0.100595</v>
      </c>
      <c r="J72" s="26">
        <v>0.85916400000000004</v>
      </c>
      <c r="K72" s="244">
        <v>415951</v>
      </c>
      <c r="L72" s="17">
        <v>2.9111999999999999E-2</v>
      </c>
      <c r="M72" s="13">
        <v>-3.3461499999999998E-2</v>
      </c>
      <c r="N72" s="13">
        <v>5.9324099999999999E-3</v>
      </c>
      <c r="O72" s="56">
        <v>1.6958799999999999E-8</v>
      </c>
      <c r="P72" s="27">
        <v>1.5611999999999999E-2</v>
      </c>
      <c r="Q72" s="13">
        <v>2.3935020000000001E-2</v>
      </c>
      <c r="R72" s="17">
        <v>0.143669986452966</v>
      </c>
      <c r="S72" s="26">
        <v>0.44288053630767399</v>
      </c>
    </row>
    <row r="73" spans="1:19" x14ac:dyDescent="0.2">
      <c r="A73" s="4" t="s">
        <v>42</v>
      </c>
      <c r="B73" s="55">
        <v>17</v>
      </c>
      <c r="C73" s="15">
        <v>40735641</v>
      </c>
      <c r="D73" s="14" t="s">
        <v>38</v>
      </c>
      <c r="E73" s="14" t="s">
        <v>34</v>
      </c>
      <c r="F73" s="244">
        <v>8306</v>
      </c>
      <c r="G73" s="17">
        <v>0.20208300000000001</v>
      </c>
      <c r="H73" s="13">
        <v>-2.88712E-2</v>
      </c>
      <c r="I73" s="13">
        <v>1.8162500000000002E-2</v>
      </c>
      <c r="J73" s="26">
        <v>0.11192299999999999</v>
      </c>
      <c r="K73" s="244">
        <v>417361</v>
      </c>
      <c r="L73" s="17">
        <v>0.28482200000000002</v>
      </c>
      <c r="M73" s="13">
        <v>-1.35306E-2</v>
      </c>
      <c r="N73" s="13">
        <v>2.20667E-3</v>
      </c>
      <c r="O73" s="56">
        <v>8.69579E-10</v>
      </c>
      <c r="P73" s="27">
        <v>1.5340599999999999E-2</v>
      </c>
      <c r="Q73" s="13">
        <v>8.2738999999999993E-2</v>
      </c>
      <c r="R73" s="17">
        <v>1.5644703767856201</v>
      </c>
      <c r="S73" s="26">
        <v>5.8853572245992601E-2</v>
      </c>
    </row>
    <row r="74" spans="1:19" x14ac:dyDescent="0.2">
      <c r="A74" s="4" t="s">
        <v>48</v>
      </c>
      <c r="B74" s="55">
        <v>16</v>
      </c>
      <c r="C74" s="15">
        <v>57006378</v>
      </c>
      <c r="D74" s="14" t="s">
        <v>31</v>
      </c>
      <c r="E74" s="14" t="s">
        <v>32</v>
      </c>
      <c r="F74" s="244">
        <v>8306</v>
      </c>
      <c r="G74" s="17">
        <v>0.25596000000000002</v>
      </c>
      <c r="H74" s="13">
        <v>8.3506199999999996E-3</v>
      </c>
      <c r="I74" s="13">
        <v>1.6730200000000001E-2</v>
      </c>
      <c r="J74" s="26">
        <v>0.61768500000000004</v>
      </c>
      <c r="K74" s="244">
        <v>416093</v>
      </c>
      <c r="L74" s="17">
        <v>0.17835799999999999</v>
      </c>
      <c r="M74" s="13">
        <v>2.3049300000000002E-2</v>
      </c>
      <c r="N74" s="13">
        <v>2.6070500000000001E-3</v>
      </c>
      <c r="O74" s="56">
        <v>9.4751299999999997E-19</v>
      </c>
      <c r="P74" s="27">
        <v>1.469868E-2</v>
      </c>
      <c r="Q74" s="13">
        <v>7.7602000000000004E-2</v>
      </c>
      <c r="R74" s="17">
        <v>-0.47013322060698398</v>
      </c>
      <c r="S74" s="26">
        <v>0.31912992049789402</v>
      </c>
    </row>
    <row r="75" spans="1:19" x14ac:dyDescent="0.2">
      <c r="A75" s="4" t="s">
        <v>53</v>
      </c>
      <c r="B75" s="55">
        <v>11</v>
      </c>
      <c r="C75" s="15">
        <v>76485216</v>
      </c>
      <c r="D75" s="14" t="s">
        <v>34</v>
      </c>
      <c r="E75" s="14" t="s">
        <v>38</v>
      </c>
      <c r="F75" s="244">
        <v>8306</v>
      </c>
      <c r="G75" s="17">
        <v>0.102035</v>
      </c>
      <c r="H75" s="13">
        <v>7.4308300000000002E-3</v>
      </c>
      <c r="I75" s="13">
        <v>2.4120699999999998E-2</v>
      </c>
      <c r="J75" s="26">
        <v>0.75802999999999998</v>
      </c>
      <c r="K75" s="244">
        <v>413532</v>
      </c>
      <c r="L75" s="17">
        <v>0.17039699999999999</v>
      </c>
      <c r="M75" s="13">
        <v>2.2016600000000001E-2</v>
      </c>
      <c r="N75" s="13">
        <v>2.6613299999999999E-3</v>
      </c>
      <c r="O75" s="56">
        <v>1.3087699999999999E-16</v>
      </c>
      <c r="P75" s="27">
        <v>1.458577E-2</v>
      </c>
      <c r="Q75" s="13">
        <v>6.8362000000000006E-2</v>
      </c>
      <c r="R75" s="17">
        <v>-0.28419379102992898</v>
      </c>
      <c r="S75" s="26">
        <v>0.38813093671433802</v>
      </c>
    </row>
    <row r="76" spans="1:19" x14ac:dyDescent="0.2">
      <c r="A76" s="4" t="s">
        <v>113</v>
      </c>
      <c r="B76" s="55">
        <v>20</v>
      </c>
      <c r="C76" s="15">
        <v>52714706</v>
      </c>
      <c r="D76" s="14" t="s">
        <v>31</v>
      </c>
      <c r="E76" s="14" t="s">
        <v>32</v>
      </c>
      <c r="F76" s="244">
        <v>8306</v>
      </c>
      <c r="G76" s="17">
        <v>7.4163300000000001E-2</v>
      </c>
      <c r="H76" s="13">
        <v>4.7962100000000001E-2</v>
      </c>
      <c r="I76" s="13">
        <v>2.7840699999999999E-2</v>
      </c>
      <c r="J76" s="26">
        <v>8.4937100000000001E-2</v>
      </c>
      <c r="K76" s="244">
        <v>409801</v>
      </c>
      <c r="L76" s="17">
        <v>0.102225</v>
      </c>
      <c r="M76" s="13">
        <v>3.4183100000000001E-2</v>
      </c>
      <c r="N76" s="13">
        <v>3.3142900000000001E-3</v>
      </c>
      <c r="O76" s="56">
        <v>6.0997200000000003E-25</v>
      </c>
      <c r="P76" s="27">
        <v>1.3779E-2</v>
      </c>
      <c r="Q76" s="13">
        <v>2.8061699999999998E-2</v>
      </c>
      <c r="R76" s="17">
        <v>-1.6764714014535</v>
      </c>
      <c r="S76" s="26">
        <v>4.6822946696186099E-2</v>
      </c>
    </row>
    <row r="77" spans="1:19" x14ac:dyDescent="0.2">
      <c r="A77" s="4" t="s">
        <v>61</v>
      </c>
      <c r="B77" s="55">
        <v>12</v>
      </c>
      <c r="C77" s="15">
        <v>21352541</v>
      </c>
      <c r="D77" s="14" t="s">
        <v>31</v>
      </c>
      <c r="E77" s="14" t="s">
        <v>32</v>
      </c>
      <c r="F77" s="244">
        <v>8306</v>
      </c>
      <c r="G77" s="17">
        <v>0.18293999999999999</v>
      </c>
      <c r="H77" s="13">
        <v>-7.2999900000000001E-3</v>
      </c>
      <c r="I77" s="13">
        <v>1.90419E-2</v>
      </c>
      <c r="J77" s="26">
        <v>0.70144899999999999</v>
      </c>
      <c r="K77" s="244">
        <v>415450</v>
      </c>
      <c r="L77" s="17">
        <v>0.151004</v>
      </c>
      <c r="M77" s="13">
        <v>-2.0896700000000001E-2</v>
      </c>
      <c r="N77" s="13">
        <v>2.78474E-3</v>
      </c>
      <c r="O77" s="56">
        <v>6.1886099999999997E-14</v>
      </c>
      <c r="P77" s="27">
        <v>1.359671E-2</v>
      </c>
      <c r="Q77" s="13">
        <v>3.1935999999999999E-2</v>
      </c>
      <c r="R77" s="17">
        <v>0.358432988062591</v>
      </c>
      <c r="S77" s="26">
        <v>0.36000965422186698</v>
      </c>
    </row>
    <row r="78" spans="1:19" x14ac:dyDescent="0.2">
      <c r="A78" s="4" t="s">
        <v>128</v>
      </c>
      <c r="B78" s="55">
        <v>12</v>
      </c>
      <c r="C78" s="15">
        <v>111582630</v>
      </c>
      <c r="D78" s="14" t="s">
        <v>38</v>
      </c>
      <c r="E78" s="14" t="s">
        <v>34</v>
      </c>
      <c r="F78" s="244">
        <v>8306</v>
      </c>
      <c r="G78" s="17">
        <v>0.26854099999999997</v>
      </c>
      <c r="H78" s="13">
        <v>-8.2599500000000003E-3</v>
      </c>
      <c r="I78" s="13">
        <v>1.6267400000000001E-2</v>
      </c>
      <c r="J78" s="26">
        <v>0.61162099999999997</v>
      </c>
      <c r="K78" s="244">
        <v>413966</v>
      </c>
      <c r="L78" s="17">
        <v>0.92614600000000002</v>
      </c>
      <c r="M78" s="13">
        <v>-2.1699599999999999E-2</v>
      </c>
      <c r="N78" s="13">
        <v>3.8258400000000001E-3</v>
      </c>
      <c r="O78" s="56">
        <v>1.4126199999999999E-8</v>
      </c>
      <c r="P78" s="27">
        <v>1.3439649999999999E-2</v>
      </c>
      <c r="Q78" s="13">
        <v>0.657605</v>
      </c>
      <c r="R78" s="17">
        <v>0.472575676902522</v>
      </c>
      <c r="S78" s="26">
        <v>0.31825796947519802</v>
      </c>
    </row>
    <row r="79" spans="1:19" x14ac:dyDescent="0.2">
      <c r="A79" s="4" t="s">
        <v>99</v>
      </c>
      <c r="B79" s="55">
        <v>2</v>
      </c>
      <c r="C79" s="15">
        <v>101443397</v>
      </c>
      <c r="D79" s="14" t="s">
        <v>31</v>
      </c>
      <c r="E79" s="14" t="s">
        <v>34</v>
      </c>
      <c r="F79" s="244">
        <v>8306</v>
      </c>
      <c r="G79" s="17">
        <v>0.34198200000000001</v>
      </c>
      <c r="H79" s="13">
        <v>2.8130200000000001E-2</v>
      </c>
      <c r="I79" s="13">
        <v>1.51602E-2</v>
      </c>
      <c r="J79" s="26">
        <v>6.3520300000000002E-2</v>
      </c>
      <c r="K79" s="244">
        <v>412178</v>
      </c>
      <c r="L79" s="17">
        <v>0.82197100000000001</v>
      </c>
      <c r="M79" s="13">
        <v>1.6102100000000001E-2</v>
      </c>
      <c r="N79" s="13">
        <v>2.6156399999999998E-3</v>
      </c>
      <c r="O79" s="56">
        <v>7.4573500000000001E-10</v>
      </c>
      <c r="P79" s="27">
        <v>1.20281E-2</v>
      </c>
      <c r="Q79" s="13">
        <v>0.479989</v>
      </c>
      <c r="R79" s="17">
        <v>-1.8124117106755899</v>
      </c>
      <c r="S79" s="26">
        <v>3.49613023532084E-2</v>
      </c>
    </row>
    <row r="80" spans="1:19" x14ac:dyDescent="0.2">
      <c r="A80" s="4" t="s">
        <v>130</v>
      </c>
      <c r="B80" s="55">
        <v>1</v>
      </c>
      <c r="C80" s="15">
        <v>41835685</v>
      </c>
      <c r="D80" s="14" t="s">
        <v>38</v>
      </c>
      <c r="E80" s="14" t="s">
        <v>34</v>
      </c>
      <c r="F80" s="244">
        <v>8306</v>
      </c>
      <c r="G80" s="17">
        <v>0.29864000000000002</v>
      </c>
      <c r="H80" s="13">
        <v>-2.1506300000000002E-3</v>
      </c>
      <c r="I80" s="13">
        <v>1.5874699999999999E-2</v>
      </c>
      <c r="J80" s="26">
        <v>0.89223699999999995</v>
      </c>
      <c r="K80" s="244">
        <v>411594</v>
      </c>
      <c r="L80" s="17">
        <v>0.56623299999999999</v>
      </c>
      <c r="M80" s="13">
        <v>-1.34641E-2</v>
      </c>
      <c r="N80" s="13">
        <v>2.0253300000000001E-3</v>
      </c>
      <c r="O80" s="56">
        <v>2.9743800000000002E-11</v>
      </c>
      <c r="P80" s="27">
        <v>1.1313470000000001E-2</v>
      </c>
      <c r="Q80" s="13">
        <v>0.26759300000000003</v>
      </c>
      <c r="R80" s="17">
        <v>0.12092191474825099</v>
      </c>
      <c r="S80" s="26">
        <v>0.45187644204000099</v>
      </c>
    </row>
    <row r="81" spans="1:19" x14ac:dyDescent="0.2">
      <c r="A81" s="4" t="s">
        <v>93</v>
      </c>
      <c r="B81" s="55">
        <v>17</v>
      </c>
      <c r="C81" s="15">
        <v>66464414</v>
      </c>
      <c r="D81" s="14" t="s">
        <v>34</v>
      </c>
      <c r="E81" s="14" t="s">
        <v>38</v>
      </c>
      <c r="F81" s="244">
        <v>8306</v>
      </c>
      <c r="G81" s="17">
        <v>0.29261999999999999</v>
      </c>
      <c r="H81" s="13">
        <v>-6.48944E-3</v>
      </c>
      <c r="I81" s="13">
        <v>1.6063600000000001E-2</v>
      </c>
      <c r="J81" s="26">
        <v>0.68622399999999995</v>
      </c>
      <c r="K81" s="244">
        <v>413003</v>
      </c>
      <c r="L81" s="17">
        <v>0.20196800000000001</v>
      </c>
      <c r="M81" s="13">
        <v>-1.7715000000000002E-2</v>
      </c>
      <c r="N81" s="13">
        <v>2.4921700000000001E-3</v>
      </c>
      <c r="O81" s="56">
        <v>1.1751199999999999E-12</v>
      </c>
      <c r="P81" s="27">
        <v>1.1225560000000001E-2</v>
      </c>
      <c r="Q81" s="13">
        <v>9.0651999999999996E-2</v>
      </c>
      <c r="R81" s="17">
        <v>0.38149333014710601</v>
      </c>
      <c r="S81" s="26">
        <v>0.35141860973510702</v>
      </c>
    </row>
    <row r="82" spans="1:19" x14ac:dyDescent="0.2">
      <c r="A82" s="4" t="s">
        <v>80</v>
      </c>
      <c r="B82" s="55">
        <v>1</v>
      </c>
      <c r="C82" s="15">
        <v>63025942</v>
      </c>
      <c r="D82" s="14" t="s">
        <v>38</v>
      </c>
      <c r="E82" s="14" t="s">
        <v>31</v>
      </c>
      <c r="F82" s="244">
        <v>8306</v>
      </c>
      <c r="G82" s="17">
        <v>0.32061200000000001</v>
      </c>
      <c r="H82" s="13">
        <v>-3.4157100000000003E-2</v>
      </c>
      <c r="I82" s="13">
        <v>1.55047E-2</v>
      </c>
      <c r="J82" s="26">
        <v>2.7593800000000002E-2</v>
      </c>
      <c r="K82" s="244">
        <v>417580</v>
      </c>
      <c r="L82" s="17">
        <v>0.643625</v>
      </c>
      <c r="M82" s="13">
        <v>-2.2940200000000001E-2</v>
      </c>
      <c r="N82" s="13">
        <v>2.0845E-3</v>
      </c>
      <c r="O82" s="56">
        <v>3.6107999999999998E-28</v>
      </c>
      <c r="P82" s="27">
        <v>1.12169E-2</v>
      </c>
      <c r="Q82" s="13">
        <v>0.32301299999999999</v>
      </c>
      <c r="R82" s="17">
        <v>2.1604318588076401</v>
      </c>
      <c r="S82" s="26">
        <v>1.5369626681697401E-2</v>
      </c>
    </row>
    <row r="83" spans="1:19" x14ac:dyDescent="0.2">
      <c r="A83" s="4" t="s">
        <v>108</v>
      </c>
      <c r="B83" s="55">
        <v>19</v>
      </c>
      <c r="C83" s="15">
        <v>45421877</v>
      </c>
      <c r="D83" s="14" t="s">
        <v>32</v>
      </c>
      <c r="E83" s="14" t="s">
        <v>31</v>
      </c>
      <c r="F83" s="244">
        <v>8306</v>
      </c>
      <c r="G83" s="17">
        <v>9.5232399999999995E-2</v>
      </c>
      <c r="H83" s="13">
        <v>2.64438E-2</v>
      </c>
      <c r="I83" s="13">
        <v>2.4582699999999999E-2</v>
      </c>
      <c r="J83" s="26">
        <v>0.28205799999999998</v>
      </c>
      <c r="K83" s="244">
        <v>399120</v>
      </c>
      <c r="L83" s="17">
        <v>0.38438600000000001</v>
      </c>
      <c r="M83" s="13">
        <v>1.5515599999999999E-2</v>
      </c>
      <c r="N83" s="13">
        <v>2.09699E-3</v>
      </c>
      <c r="O83" s="56">
        <v>1.37248E-13</v>
      </c>
      <c r="P83" s="27">
        <v>1.0928200000000001E-2</v>
      </c>
      <c r="Q83" s="13">
        <v>0.28915360000000001</v>
      </c>
      <c r="R83" s="17">
        <v>-1.05629955110053</v>
      </c>
      <c r="S83" s="26">
        <v>0.14541569050081599</v>
      </c>
    </row>
    <row r="84" spans="1:19" x14ac:dyDescent="0.2">
      <c r="A84" s="4" t="s">
        <v>37</v>
      </c>
      <c r="B84" s="55">
        <v>5</v>
      </c>
      <c r="C84" s="15">
        <v>87940026</v>
      </c>
      <c r="D84" s="14" t="s">
        <v>34</v>
      </c>
      <c r="E84" s="14" t="s">
        <v>38</v>
      </c>
      <c r="F84" s="244">
        <v>8306</v>
      </c>
      <c r="G84" s="17">
        <v>0.45509300000000003</v>
      </c>
      <c r="H84" s="13">
        <v>2.8543399999999999E-3</v>
      </c>
      <c r="I84" s="13">
        <v>1.4548E-2</v>
      </c>
      <c r="J84" s="26">
        <v>0.84445199999999998</v>
      </c>
      <c r="K84" s="244">
        <v>415505</v>
      </c>
      <c r="L84" s="17">
        <v>0.70953100000000002</v>
      </c>
      <c r="M84" s="13">
        <v>1.32137E-2</v>
      </c>
      <c r="N84" s="13">
        <v>2.1975300000000001E-3</v>
      </c>
      <c r="O84" s="56">
        <v>1.82138E-9</v>
      </c>
      <c r="P84" s="27">
        <v>1.035936E-2</v>
      </c>
      <c r="Q84" s="13">
        <v>0.254438</v>
      </c>
      <c r="R84" s="17">
        <v>-0.18078704255640099</v>
      </c>
      <c r="S84" s="26">
        <v>0.42826736703134499</v>
      </c>
    </row>
    <row r="85" spans="1:19" x14ac:dyDescent="0.2">
      <c r="A85" s="4" t="s">
        <v>106</v>
      </c>
      <c r="B85" s="55">
        <v>4</v>
      </c>
      <c r="C85" s="15">
        <v>57745481</v>
      </c>
      <c r="D85" s="14" t="s">
        <v>34</v>
      </c>
      <c r="E85" s="14" t="s">
        <v>38</v>
      </c>
      <c r="F85" s="244">
        <v>8306</v>
      </c>
      <c r="G85" s="17">
        <v>0.39038</v>
      </c>
      <c r="H85" s="13">
        <v>1.9954600000000001E-3</v>
      </c>
      <c r="I85" s="13">
        <v>1.50733E-2</v>
      </c>
      <c r="J85" s="26">
        <v>0.89468099999999995</v>
      </c>
      <c r="K85" s="244">
        <v>409145</v>
      </c>
      <c r="L85" s="17">
        <v>0.53504600000000002</v>
      </c>
      <c r="M85" s="13">
        <v>1.2286E-2</v>
      </c>
      <c r="N85" s="13">
        <v>2.0175499999999999E-3</v>
      </c>
      <c r="O85" s="56">
        <v>1.13209E-9</v>
      </c>
      <c r="P85" s="27">
        <v>1.0290540000000001E-2</v>
      </c>
      <c r="Q85" s="13">
        <v>0.14466599999999999</v>
      </c>
      <c r="R85" s="17">
        <v>-0.118927582638509</v>
      </c>
      <c r="S85" s="26">
        <v>0.45266636452624498</v>
      </c>
    </row>
    <row r="86" spans="1:19" x14ac:dyDescent="0.2">
      <c r="A86" s="4" t="s">
        <v>126</v>
      </c>
      <c r="B86" s="55">
        <v>6</v>
      </c>
      <c r="C86" s="15">
        <v>22801858</v>
      </c>
      <c r="D86" s="14" t="s">
        <v>31</v>
      </c>
      <c r="E86" s="14" t="s">
        <v>38</v>
      </c>
      <c r="F86" s="244">
        <v>8306</v>
      </c>
      <c r="G86" s="17">
        <v>8.5480399999999998E-3</v>
      </c>
      <c r="H86" s="13">
        <v>-3.5181799999999999E-2</v>
      </c>
      <c r="I86" s="13">
        <v>7.9471399999999998E-2</v>
      </c>
      <c r="J86" s="26">
        <v>0.65798500000000004</v>
      </c>
      <c r="K86" s="244">
        <v>415915</v>
      </c>
      <c r="L86" s="17">
        <v>7.2064000000000003E-2</v>
      </c>
      <c r="M86" s="13">
        <v>-2.4987100000000002E-2</v>
      </c>
      <c r="N86" s="13">
        <v>3.8510300000000001E-3</v>
      </c>
      <c r="O86" s="56">
        <v>8.6735900000000001E-11</v>
      </c>
      <c r="P86" s="27">
        <v>1.0194699999999999E-2</v>
      </c>
      <c r="Q86" s="13">
        <v>6.3515959999999996E-2</v>
      </c>
      <c r="R86" s="17">
        <v>0.41719167046774602</v>
      </c>
      <c r="S86" s="26">
        <v>0.33826910863892101</v>
      </c>
    </row>
    <row r="87" spans="1:19" x14ac:dyDescent="0.2">
      <c r="A87" s="4" t="s">
        <v>91</v>
      </c>
      <c r="B87" s="55">
        <v>11</v>
      </c>
      <c r="C87" s="15">
        <v>120114421</v>
      </c>
      <c r="D87" s="14" t="s">
        <v>32</v>
      </c>
      <c r="E87" s="14" t="s">
        <v>31</v>
      </c>
      <c r="F87" s="244">
        <v>8306</v>
      </c>
      <c r="G87" s="17">
        <v>0.26113700000000001</v>
      </c>
      <c r="H87" s="13">
        <v>-1.19075E-2</v>
      </c>
      <c r="I87" s="13">
        <v>1.6596199999999998E-2</v>
      </c>
      <c r="J87" s="26">
        <v>0.47307500000000002</v>
      </c>
      <c r="K87" s="244">
        <v>417580</v>
      </c>
      <c r="L87" s="17">
        <v>0.123503</v>
      </c>
      <c r="M87" s="13">
        <v>-2.1925E-2</v>
      </c>
      <c r="N87" s="13">
        <v>3.0275100000000002E-3</v>
      </c>
      <c r="O87" s="56">
        <v>4.4237200000000001E-13</v>
      </c>
      <c r="P87" s="27">
        <v>1.00175E-2</v>
      </c>
      <c r="Q87" s="13">
        <v>0.13763400000000001</v>
      </c>
      <c r="R87" s="17">
        <v>0.68391033054223305</v>
      </c>
      <c r="S87" s="26">
        <v>0.24701589514148301</v>
      </c>
    </row>
    <row r="88" spans="1:19" x14ac:dyDescent="0.2">
      <c r="A88" s="4" t="s">
        <v>137</v>
      </c>
      <c r="B88" s="55">
        <v>7</v>
      </c>
      <c r="C88" s="15">
        <v>64015379</v>
      </c>
      <c r="D88" s="14" t="s">
        <v>38</v>
      </c>
      <c r="E88" s="14" t="s">
        <v>32</v>
      </c>
      <c r="F88" s="244">
        <v>8306</v>
      </c>
      <c r="G88" s="17">
        <v>0.44329400000000002</v>
      </c>
      <c r="H88" s="13">
        <v>3.8084899999999999E-3</v>
      </c>
      <c r="I88" s="13">
        <v>1.45687E-2</v>
      </c>
      <c r="J88" s="26">
        <v>0.79377200000000003</v>
      </c>
      <c r="K88" s="244">
        <v>417239</v>
      </c>
      <c r="L88" s="17">
        <v>0.36099100000000001</v>
      </c>
      <c r="M88" s="13">
        <v>1.38131E-2</v>
      </c>
      <c r="N88" s="13">
        <v>2.07209E-3</v>
      </c>
      <c r="O88" s="56">
        <v>2.6243000000000001E-11</v>
      </c>
      <c r="P88" s="27">
        <v>1.0004610000000001E-2</v>
      </c>
      <c r="Q88" s="13">
        <v>8.2303000000000098E-2</v>
      </c>
      <c r="R88" s="17">
        <v>-0.24499816477641101</v>
      </c>
      <c r="S88" s="26">
        <v>0.40322892618078598</v>
      </c>
    </row>
    <row r="89" spans="1:19" x14ac:dyDescent="0.2">
      <c r="A89" s="4" t="s">
        <v>52</v>
      </c>
      <c r="B89" s="55">
        <v>1</v>
      </c>
      <c r="C89" s="15">
        <v>155087933</v>
      </c>
      <c r="D89" s="14" t="s">
        <v>32</v>
      </c>
      <c r="E89" s="14" t="s">
        <v>31</v>
      </c>
      <c r="F89" s="244">
        <v>8306</v>
      </c>
      <c r="G89" s="17">
        <v>0.33788800000000002</v>
      </c>
      <c r="H89" s="13">
        <v>3.2567300000000001E-4</v>
      </c>
      <c r="I89" s="13">
        <v>1.54354E-2</v>
      </c>
      <c r="J89" s="26">
        <v>0.98316700000000001</v>
      </c>
      <c r="K89" s="244">
        <v>411741</v>
      </c>
      <c r="L89" s="17">
        <v>0.42976500000000001</v>
      </c>
      <c r="M89" s="13">
        <v>-9.3847800000000006E-3</v>
      </c>
      <c r="N89" s="13">
        <v>2.0222999999999999E-3</v>
      </c>
      <c r="O89" s="26">
        <v>3.4733799999999999E-6</v>
      </c>
      <c r="P89" s="27">
        <v>9.7104530000000008E-3</v>
      </c>
      <c r="Q89" s="13">
        <v>9.1876999999999903E-2</v>
      </c>
      <c r="R89" s="17">
        <v>-3.0305087540227899E-2</v>
      </c>
      <c r="S89" s="26">
        <v>0.48791186958371702</v>
      </c>
    </row>
    <row r="90" spans="1:19" x14ac:dyDescent="0.2">
      <c r="A90" s="4" t="s">
        <v>50</v>
      </c>
      <c r="B90" s="55">
        <v>2</v>
      </c>
      <c r="C90" s="15">
        <v>28881407</v>
      </c>
      <c r="D90" s="14" t="s">
        <v>34</v>
      </c>
      <c r="E90" s="14" t="s">
        <v>38</v>
      </c>
      <c r="F90" s="244">
        <v>8306</v>
      </c>
      <c r="G90" s="17">
        <v>0.33451700000000001</v>
      </c>
      <c r="H90" s="13">
        <v>2.0601299999999999E-2</v>
      </c>
      <c r="I90" s="13">
        <v>1.53417E-2</v>
      </c>
      <c r="J90" s="26">
        <v>0.17932799999999999</v>
      </c>
      <c r="K90" s="244">
        <v>400133</v>
      </c>
      <c r="L90" s="17">
        <v>0.49579499999999999</v>
      </c>
      <c r="M90" s="13">
        <v>1.09023E-2</v>
      </c>
      <c r="N90" s="13">
        <v>2.0337900000000002E-3</v>
      </c>
      <c r="O90" s="56">
        <v>8.2950399999999993E-8</v>
      </c>
      <c r="P90" s="27">
        <v>9.6989999999999993E-3</v>
      </c>
      <c r="Q90" s="13">
        <v>0.161278</v>
      </c>
      <c r="R90" s="17">
        <v>-1.32028199699766</v>
      </c>
      <c r="S90" s="26">
        <v>9.3370442010082794E-2</v>
      </c>
    </row>
    <row r="91" spans="1:19" x14ac:dyDescent="0.2">
      <c r="A91" s="4" t="s">
        <v>39</v>
      </c>
      <c r="B91" s="55">
        <v>7</v>
      </c>
      <c r="C91" s="15">
        <v>21577960</v>
      </c>
      <c r="D91" s="14" t="s">
        <v>34</v>
      </c>
      <c r="E91" s="14" t="s">
        <v>38</v>
      </c>
      <c r="F91" s="244">
        <v>8306</v>
      </c>
      <c r="G91" s="17">
        <v>8.0243200000000001E-2</v>
      </c>
      <c r="H91" s="13">
        <v>-4.93678E-3</v>
      </c>
      <c r="I91" s="13">
        <v>2.6737199999999999E-2</v>
      </c>
      <c r="J91" s="26">
        <v>0.85351100000000002</v>
      </c>
      <c r="K91" s="244">
        <v>407826</v>
      </c>
      <c r="L91" s="17">
        <v>0.28218500000000002</v>
      </c>
      <c r="M91" s="13">
        <v>-1.4557499999999999E-2</v>
      </c>
      <c r="N91" s="13">
        <v>2.23829E-3</v>
      </c>
      <c r="O91" s="56">
        <v>7.8293199999999994E-11</v>
      </c>
      <c r="P91" s="27">
        <v>9.6207199999999993E-3</v>
      </c>
      <c r="Q91" s="13">
        <v>0.2019418</v>
      </c>
      <c r="R91" s="17">
        <v>0.16943976408262401</v>
      </c>
      <c r="S91" s="26">
        <v>0.43272537421964102</v>
      </c>
    </row>
    <row r="92" spans="1:19" x14ac:dyDescent="0.2">
      <c r="A92" s="4" t="s">
        <v>40</v>
      </c>
      <c r="B92" s="55">
        <v>12</v>
      </c>
      <c r="C92" s="15">
        <v>68665940</v>
      </c>
      <c r="D92" s="14" t="s">
        <v>34</v>
      </c>
      <c r="E92" s="14" t="s">
        <v>38</v>
      </c>
      <c r="F92" s="244">
        <v>8306</v>
      </c>
      <c r="G92" s="17">
        <v>0.36876999999999999</v>
      </c>
      <c r="H92" s="13">
        <v>-2.7559799999999999E-3</v>
      </c>
      <c r="I92" s="13">
        <v>1.5046E-2</v>
      </c>
      <c r="J92" s="26">
        <v>0.85466500000000001</v>
      </c>
      <c r="K92" s="244">
        <v>417036</v>
      </c>
      <c r="L92" s="17">
        <v>0.41665099999999999</v>
      </c>
      <c r="M92" s="13">
        <v>-1.20567E-2</v>
      </c>
      <c r="N92" s="13">
        <v>2.0179999999999998E-3</v>
      </c>
      <c r="O92" s="56">
        <v>2.3068099999999998E-9</v>
      </c>
      <c r="P92" s="27">
        <v>9.3007200000000002E-3</v>
      </c>
      <c r="Q92" s="13">
        <v>4.7881E-2</v>
      </c>
      <c r="R92" s="17">
        <v>0.16948797785556999</v>
      </c>
      <c r="S92" s="26">
        <v>0.43270641392207798</v>
      </c>
    </row>
    <row r="93" spans="1:19" x14ac:dyDescent="0.2">
      <c r="A93" s="4" t="s">
        <v>58</v>
      </c>
      <c r="B93" s="55">
        <v>4</v>
      </c>
      <c r="C93" s="15">
        <v>88287993</v>
      </c>
      <c r="D93" s="14" t="s">
        <v>31</v>
      </c>
      <c r="E93" s="14" t="s">
        <v>32</v>
      </c>
      <c r="F93" s="244">
        <v>8306</v>
      </c>
      <c r="G93" s="17">
        <v>0.46057100000000001</v>
      </c>
      <c r="H93" s="13">
        <v>6.7620800000000002E-3</v>
      </c>
      <c r="I93" s="13">
        <v>1.45579E-2</v>
      </c>
      <c r="J93" s="26">
        <v>0.64229199999999997</v>
      </c>
      <c r="K93" s="244">
        <v>417580</v>
      </c>
      <c r="L93" s="17">
        <v>0.70120899999999997</v>
      </c>
      <c r="M93" s="13">
        <v>1.60047E-2</v>
      </c>
      <c r="N93" s="13">
        <v>2.1734100000000002E-3</v>
      </c>
      <c r="O93" s="56">
        <v>1.78673E-13</v>
      </c>
      <c r="P93" s="27">
        <v>9.24262E-3</v>
      </c>
      <c r="Q93" s="13">
        <v>0.24063799999999999</v>
      </c>
      <c r="R93" s="17">
        <v>-0.44339930849318099</v>
      </c>
      <c r="S93" s="26">
        <v>0.328738467995279</v>
      </c>
    </row>
    <row r="94" spans="1:19" x14ac:dyDescent="0.2">
      <c r="A94" s="4" t="s">
        <v>75</v>
      </c>
      <c r="B94" s="55">
        <v>1</v>
      </c>
      <c r="C94" s="15">
        <v>152301576</v>
      </c>
      <c r="D94" s="14" t="s">
        <v>31</v>
      </c>
      <c r="E94" s="14" t="s">
        <v>32</v>
      </c>
      <c r="F94" s="244">
        <v>8306</v>
      </c>
      <c r="G94" s="17">
        <v>0.19636400000000001</v>
      </c>
      <c r="H94" s="13">
        <v>-6.69609E-3</v>
      </c>
      <c r="I94" s="13">
        <v>1.82147E-2</v>
      </c>
      <c r="J94" s="26">
        <v>0.71315600000000001</v>
      </c>
      <c r="K94" s="244">
        <v>402787</v>
      </c>
      <c r="L94" s="17">
        <v>0.53039000000000003</v>
      </c>
      <c r="M94" s="13">
        <v>-1.5730999999999998E-2</v>
      </c>
      <c r="N94" s="13">
        <v>2.0319499999999998E-3</v>
      </c>
      <c r="O94" s="56">
        <v>9.7992800000000002E-15</v>
      </c>
      <c r="P94" s="27">
        <v>9.0349100000000002E-3</v>
      </c>
      <c r="Q94" s="13">
        <v>0.33402599999999999</v>
      </c>
      <c r="R94" s="17">
        <v>0.34962279172369698</v>
      </c>
      <c r="S94" s="26">
        <v>0.36331090192940402</v>
      </c>
    </row>
    <row r="95" spans="1:19" x14ac:dyDescent="0.2">
      <c r="A95" s="4" t="s">
        <v>95</v>
      </c>
      <c r="B95" s="55">
        <v>15</v>
      </c>
      <c r="C95" s="15">
        <v>100229761</v>
      </c>
      <c r="D95" s="14" t="s">
        <v>38</v>
      </c>
      <c r="E95" s="14" t="s">
        <v>34</v>
      </c>
      <c r="F95" s="244">
        <v>8306</v>
      </c>
      <c r="G95" s="17">
        <v>5.37563E-2</v>
      </c>
      <c r="H95" s="13">
        <v>-5.1838600000000002E-3</v>
      </c>
      <c r="I95" s="13">
        <v>3.1960000000000002E-2</v>
      </c>
      <c r="J95" s="26">
        <v>0.87114999999999998</v>
      </c>
      <c r="K95" s="244">
        <v>413731</v>
      </c>
      <c r="L95" s="17">
        <v>0.28420499999999999</v>
      </c>
      <c r="M95" s="13">
        <v>-1.4172799999999999E-2</v>
      </c>
      <c r="N95" s="13">
        <v>2.2178900000000001E-3</v>
      </c>
      <c r="O95" s="56">
        <v>1.65666E-10</v>
      </c>
      <c r="P95" s="27">
        <v>8.9889400000000008E-3</v>
      </c>
      <c r="Q95" s="13">
        <v>0.23044870000000001</v>
      </c>
      <c r="R95" s="17">
        <v>0.14763642226767701</v>
      </c>
      <c r="S95" s="26">
        <v>0.44131485462523101</v>
      </c>
    </row>
    <row r="96" spans="1:19" x14ac:dyDescent="0.2">
      <c r="A96" s="4" t="s">
        <v>90</v>
      </c>
      <c r="B96" s="55">
        <v>6</v>
      </c>
      <c r="C96" s="15">
        <v>32623367</v>
      </c>
      <c r="D96" s="14" t="s">
        <v>38</v>
      </c>
      <c r="E96" s="14" t="s">
        <v>34</v>
      </c>
      <c r="F96" s="244">
        <v>8306</v>
      </c>
      <c r="G96" s="17">
        <v>0.309174</v>
      </c>
      <c r="H96" s="13">
        <v>-5.3771899999999996E-3</v>
      </c>
      <c r="I96" s="13">
        <v>1.5700100000000002E-2</v>
      </c>
      <c r="J96" s="26">
        <v>0.73197900000000005</v>
      </c>
      <c r="K96" s="244">
        <v>415389</v>
      </c>
      <c r="L96" s="17">
        <v>0.243562</v>
      </c>
      <c r="M96" s="13">
        <v>-1.3562299999999999E-2</v>
      </c>
      <c r="N96" s="13">
        <v>2.3250200000000001E-3</v>
      </c>
      <c r="O96" s="56">
        <v>5.43783E-9</v>
      </c>
      <c r="P96" s="27">
        <v>8.1851100000000006E-3</v>
      </c>
      <c r="Q96" s="13">
        <v>6.5612000000000101E-2</v>
      </c>
      <c r="R96" s="17">
        <v>0.32523682731136799</v>
      </c>
      <c r="S96" s="26">
        <v>0.37250091914508099</v>
      </c>
    </row>
    <row r="97" spans="1:19" x14ac:dyDescent="0.2">
      <c r="A97" s="4" t="s">
        <v>94</v>
      </c>
      <c r="B97" s="55">
        <v>5</v>
      </c>
      <c r="C97" s="15">
        <v>108996643</v>
      </c>
      <c r="D97" s="14" t="s">
        <v>34</v>
      </c>
      <c r="E97" s="14" t="s">
        <v>38</v>
      </c>
      <c r="F97" s="244">
        <v>8306</v>
      </c>
      <c r="G97" s="17">
        <v>0.118408</v>
      </c>
      <c r="H97" s="13">
        <v>-6.3458200000000003E-3</v>
      </c>
      <c r="I97" s="13">
        <v>2.2321500000000001E-2</v>
      </c>
      <c r="J97" s="26">
        <v>0.77618699999999996</v>
      </c>
      <c r="K97" s="244">
        <v>410035</v>
      </c>
      <c r="L97" s="17">
        <v>0.17443800000000001</v>
      </c>
      <c r="M97" s="13">
        <v>-1.4527999999999999E-2</v>
      </c>
      <c r="N97" s="13">
        <v>2.6490200000000002E-3</v>
      </c>
      <c r="O97" s="56">
        <v>4.1515999999999999E-8</v>
      </c>
      <c r="P97" s="27">
        <v>8.1821800000000007E-3</v>
      </c>
      <c r="Q97" s="13">
        <v>5.6030000000000003E-2</v>
      </c>
      <c r="R97" s="17">
        <v>0.26778275535082202</v>
      </c>
      <c r="S97" s="26">
        <v>0.39443327267552403</v>
      </c>
    </row>
    <row r="98" spans="1:19" x14ac:dyDescent="0.2">
      <c r="A98" s="4" t="s">
        <v>120</v>
      </c>
      <c r="B98" s="55">
        <v>1</v>
      </c>
      <c r="C98" s="15">
        <v>230303512</v>
      </c>
      <c r="D98" s="14" t="s">
        <v>38</v>
      </c>
      <c r="E98" s="14" t="s">
        <v>34</v>
      </c>
      <c r="F98" s="244">
        <v>8306</v>
      </c>
      <c r="G98" s="17">
        <v>0.24337800000000001</v>
      </c>
      <c r="H98" s="13">
        <v>9.6447100000000008E-3</v>
      </c>
      <c r="I98" s="13">
        <v>1.69366E-2</v>
      </c>
      <c r="J98" s="26">
        <v>0.56904399999999999</v>
      </c>
      <c r="K98" s="244">
        <v>410721</v>
      </c>
      <c r="L98" s="17">
        <v>0.80087200000000003</v>
      </c>
      <c r="M98" s="13">
        <v>1.7585699999999999E-2</v>
      </c>
      <c r="N98" s="13">
        <v>2.5089800000000001E-3</v>
      </c>
      <c r="O98" s="56">
        <v>2.3984299999999999E-12</v>
      </c>
      <c r="P98" s="27">
        <v>7.9409900000000002E-3</v>
      </c>
      <c r="Q98" s="13">
        <v>0.55749400000000005</v>
      </c>
      <c r="R98" s="17">
        <v>-0.54572644302570505</v>
      </c>
      <c r="S98" s="26">
        <v>0.29262699617585702</v>
      </c>
    </row>
    <row r="99" spans="1:19" x14ac:dyDescent="0.2">
      <c r="A99" s="4" t="s">
        <v>124</v>
      </c>
      <c r="B99" s="55">
        <v>14</v>
      </c>
      <c r="C99" s="15">
        <v>29802911</v>
      </c>
      <c r="D99" s="14" t="s">
        <v>34</v>
      </c>
      <c r="E99" s="14" t="s">
        <v>38</v>
      </c>
      <c r="F99" s="244">
        <v>8306</v>
      </c>
      <c r="G99" s="17">
        <v>0.38032700000000003</v>
      </c>
      <c r="H99" s="13">
        <v>-5.3887900000000001E-3</v>
      </c>
      <c r="I99" s="13">
        <v>1.5393199999999999E-2</v>
      </c>
      <c r="J99" s="26">
        <v>0.72628199999999998</v>
      </c>
      <c r="K99" s="244">
        <v>407568</v>
      </c>
      <c r="L99" s="17">
        <v>0.629193</v>
      </c>
      <c r="M99" s="13">
        <v>-1.2947500000000001E-2</v>
      </c>
      <c r="N99" s="13">
        <v>2.0861500000000002E-3</v>
      </c>
      <c r="O99" s="56">
        <v>5.4203800000000001E-10</v>
      </c>
      <c r="P99" s="27">
        <v>7.5587099999999997E-3</v>
      </c>
      <c r="Q99" s="13">
        <v>0.248866</v>
      </c>
      <c r="R99" s="17">
        <v>0.33395723973087699</v>
      </c>
      <c r="S99" s="26">
        <v>0.36920591286857102</v>
      </c>
    </row>
    <row r="100" spans="1:19" x14ac:dyDescent="0.2">
      <c r="A100" s="4" t="s">
        <v>117</v>
      </c>
      <c r="B100" s="55">
        <v>11</v>
      </c>
      <c r="C100" s="15">
        <v>66079818</v>
      </c>
      <c r="D100" s="14" t="s">
        <v>31</v>
      </c>
      <c r="E100" s="14" t="s">
        <v>38</v>
      </c>
      <c r="F100" s="244">
        <v>8306</v>
      </c>
      <c r="G100" s="17">
        <v>0.15615200000000001</v>
      </c>
      <c r="H100" s="13">
        <v>5.3397899999999996E-3</v>
      </c>
      <c r="I100" s="13">
        <v>2.0183400000000001E-2</v>
      </c>
      <c r="J100" s="26">
        <v>0.79134499999999997</v>
      </c>
      <c r="K100" s="244">
        <v>414310</v>
      </c>
      <c r="L100" s="17">
        <v>0.45592100000000002</v>
      </c>
      <c r="M100" s="13">
        <v>1.25532E-2</v>
      </c>
      <c r="N100" s="13">
        <v>2.0079899999999999E-3</v>
      </c>
      <c r="O100" s="56">
        <v>4.0625600000000002E-10</v>
      </c>
      <c r="P100" s="27">
        <v>7.21341E-3</v>
      </c>
      <c r="Q100" s="13">
        <v>0.29976900000000001</v>
      </c>
      <c r="R100" s="17">
        <v>-0.250710607547311</v>
      </c>
      <c r="S100" s="26">
        <v>0.40101892946328899</v>
      </c>
    </row>
    <row r="101" spans="1:19" x14ac:dyDescent="0.2">
      <c r="A101" s="4" t="s">
        <v>146</v>
      </c>
      <c r="B101" s="55">
        <v>1</v>
      </c>
      <c r="C101" s="15">
        <v>220972343</v>
      </c>
      <c r="D101" s="14" t="s">
        <v>32</v>
      </c>
      <c r="E101" s="14" t="s">
        <v>31</v>
      </c>
      <c r="F101" s="244">
        <v>8306</v>
      </c>
      <c r="G101" s="17">
        <v>7.3561299999999996E-2</v>
      </c>
      <c r="H101" s="13">
        <v>8.2693799999999998E-3</v>
      </c>
      <c r="I101" s="13">
        <v>2.76355E-2</v>
      </c>
      <c r="J101" s="26">
        <v>0.764764</v>
      </c>
      <c r="K101" s="244">
        <v>413656</v>
      </c>
      <c r="L101" s="17">
        <v>0.31548700000000002</v>
      </c>
      <c r="M101" s="13">
        <v>1.4603100000000001E-2</v>
      </c>
      <c r="N101" s="13">
        <v>2.1514099999999999E-3</v>
      </c>
      <c r="O101" s="56">
        <v>1.13946E-11</v>
      </c>
      <c r="P101" s="27">
        <v>6.3337200000000001E-3</v>
      </c>
      <c r="Q101" s="13">
        <v>0.24192569999999999</v>
      </c>
      <c r="R101" s="17">
        <v>-0.28372458910005099</v>
      </c>
      <c r="S101" s="26">
        <v>0.38831072469608302</v>
      </c>
    </row>
    <row r="102" spans="1:19" x14ac:dyDescent="0.2">
      <c r="A102" s="4" t="s">
        <v>138</v>
      </c>
      <c r="B102" s="55">
        <v>16</v>
      </c>
      <c r="C102" s="15">
        <v>20392332</v>
      </c>
      <c r="D102" s="14" t="s">
        <v>32</v>
      </c>
      <c r="E102" s="14" t="s">
        <v>31</v>
      </c>
      <c r="F102" s="244">
        <v>8306</v>
      </c>
      <c r="G102" s="17">
        <v>4.9422099999999997E-2</v>
      </c>
      <c r="H102" s="13">
        <v>-1.0879E-2</v>
      </c>
      <c r="I102" s="13">
        <v>3.3239200000000003E-2</v>
      </c>
      <c r="J102" s="26">
        <v>0.74344500000000002</v>
      </c>
      <c r="K102" s="244">
        <v>407680</v>
      </c>
      <c r="L102" s="17">
        <v>0.19348499999999999</v>
      </c>
      <c r="M102" s="13">
        <v>-1.66321E-2</v>
      </c>
      <c r="N102" s="13">
        <v>2.5515799999999999E-3</v>
      </c>
      <c r="O102" s="56">
        <v>7.1084199999999996E-11</v>
      </c>
      <c r="P102" s="27">
        <v>5.7530999999999997E-3</v>
      </c>
      <c r="Q102" s="13">
        <v>0.14406289999999999</v>
      </c>
      <c r="R102" s="17">
        <v>0.30970209014493399</v>
      </c>
      <c r="S102" s="26">
        <v>0.37839375658520802</v>
      </c>
    </row>
    <row r="103" spans="1:19" x14ac:dyDescent="0.2">
      <c r="A103" s="4" t="s">
        <v>135</v>
      </c>
      <c r="B103" s="55">
        <v>1</v>
      </c>
      <c r="C103" s="15">
        <v>154994978</v>
      </c>
      <c r="D103" s="14" t="s">
        <v>38</v>
      </c>
      <c r="E103" s="14" t="s">
        <v>31</v>
      </c>
      <c r="F103" s="244">
        <v>8306</v>
      </c>
      <c r="G103" s="17">
        <v>0.18643100000000001</v>
      </c>
      <c r="H103" s="13">
        <v>-6.7393499999999999E-3</v>
      </c>
      <c r="I103" s="13">
        <v>1.86798E-2</v>
      </c>
      <c r="J103" s="26">
        <v>0.71826199999999996</v>
      </c>
      <c r="K103" s="244">
        <v>414922</v>
      </c>
      <c r="L103" s="17">
        <v>0.26625500000000002</v>
      </c>
      <c r="M103" s="13">
        <v>-1.21989E-2</v>
      </c>
      <c r="N103" s="13">
        <v>2.2596199999999999E-3</v>
      </c>
      <c r="O103" s="56">
        <v>6.7142799999999997E-8</v>
      </c>
      <c r="P103" s="27">
        <v>5.4595499999999996E-3</v>
      </c>
      <c r="Q103" s="13">
        <v>7.9824000000000006E-2</v>
      </c>
      <c r="R103" s="17">
        <v>0.34597286605049199</v>
      </c>
      <c r="S103" s="26">
        <v>0.36468155335210201</v>
      </c>
    </row>
    <row r="104" spans="1:19" x14ac:dyDescent="0.2">
      <c r="A104" s="4" t="s">
        <v>47</v>
      </c>
      <c r="B104" s="55">
        <v>1</v>
      </c>
      <c r="C104" s="15">
        <v>155389688</v>
      </c>
      <c r="D104" s="14" t="s">
        <v>38</v>
      </c>
      <c r="E104" s="14" t="s">
        <v>34</v>
      </c>
      <c r="F104" s="244">
        <v>8306</v>
      </c>
      <c r="G104" s="17">
        <v>0.16042600000000001</v>
      </c>
      <c r="H104" s="13">
        <v>1.1546300000000001E-2</v>
      </c>
      <c r="I104" s="13">
        <v>1.98733E-2</v>
      </c>
      <c r="J104" s="26">
        <v>0.56124499999999999</v>
      </c>
      <c r="K104" s="244">
        <v>416638</v>
      </c>
      <c r="L104" s="17">
        <v>0.26733200000000001</v>
      </c>
      <c r="M104" s="13">
        <v>1.68816E-2</v>
      </c>
      <c r="N104" s="13">
        <v>2.24924E-3</v>
      </c>
      <c r="O104" s="56">
        <v>6.1198400000000005E-14</v>
      </c>
      <c r="P104" s="27">
        <v>5.3353000000000003E-3</v>
      </c>
      <c r="Q104" s="13">
        <v>0.106906</v>
      </c>
      <c r="R104" s="17">
        <v>-0.56042825224654302</v>
      </c>
      <c r="S104" s="26">
        <v>0.28759368274031799</v>
      </c>
    </row>
    <row r="105" spans="1:19" x14ac:dyDescent="0.2">
      <c r="A105" s="4" t="s">
        <v>85</v>
      </c>
      <c r="B105" s="55">
        <v>20</v>
      </c>
      <c r="C105" s="15">
        <v>52737123</v>
      </c>
      <c r="D105" s="14" t="s">
        <v>31</v>
      </c>
      <c r="E105" s="14" t="s">
        <v>34</v>
      </c>
      <c r="F105" s="244">
        <v>8306</v>
      </c>
      <c r="G105" s="17">
        <v>6.7601700000000001E-2</v>
      </c>
      <c r="H105" s="13">
        <v>3.0347800000000001E-2</v>
      </c>
      <c r="I105" s="13">
        <v>2.8958399999999999E-2</v>
      </c>
      <c r="J105" s="26">
        <v>0.29464899999999999</v>
      </c>
      <c r="K105" s="244">
        <v>400363</v>
      </c>
      <c r="L105" s="17">
        <v>0.24065400000000001</v>
      </c>
      <c r="M105" s="13">
        <v>3.5667499999999998E-2</v>
      </c>
      <c r="N105" s="13">
        <v>2.3768700000000001E-3</v>
      </c>
      <c r="O105" s="56">
        <v>6.6991600000000006E-51</v>
      </c>
      <c r="P105" s="27">
        <v>5.3197000000000001E-3</v>
      </c>
      <c r="Q105" s="13">
        <v>0.17305229999999999</v>
      </c>
      <c r="R105" s="17">
        <v>-1.0087993282771299</v>
      </c>
      <c r="S105" s="26">
        <v>0.156535441648465</v>
      </c>
    </row>
    <row r="106" spans="1:19" x14ac:dyDescent="0.2">
      <c r="A106" s="4" t="s">
        <v>105</v>
      </c>
      <c r="B106" s="55">
        <v>16</v>
      </c>
      <c r="C106" s="15">
        <v>79755446</v>
      </c>
      <c r="D106" s="14" t="s">
        <v>32</v>
      </c>
      <c r="E106" s="14" t="s">
        <v>31</v>
      </c>
      <c r="F106" s="244">
        <v>8306</v>
      </c>
      <c r="G106" s="17">
        <v>0.20388899999999999</v>
      </c>
      <c r="H106" s="13">
        <v>-1.03266E-2</v>
      </c>
      <c r="I106" s="13">
        <v>1.80027E-2</v>
      </c>
      <c r="J106" s="26">
        <v>0.56622700000000004</v>
      </c>
      <c r="K106" s="244">
        <v>412611</v>
      </c>
      <c r="L106" s="17">
        <v>0.30482799999999999</v>
      </c>
      <c r="M106" s="13">
        <v>-1.55823E-2</v>
      </c>
      <c r="N106" s="13">
        <v>2.1731200000000002E-3</v>
      </c>
      <c r="O106" s="56">
        <v>7.4734499999999998E-13</v>
      </c>
      <c r="P106" s="27">
        <v>5.2557000000000003E-3</v>
      </c>
      <c r="Q106" s="13">
        <v>0.100939</v>
      </c>
      <c r="R106" s="17">
        <v>0.55389768962163999</v>
      </c>
      <c r="S106" s="26">
        <v>0.28982443318898399</v>
      </c>
    </row>
    <row r="107" spans="1:19" x14ac:dyDescent="0.2">
      <c r="A107" s="4" t="s">
        <v>76</v>
      </c>
      <c r="B107" s="55">
        <v>2</v>
      </c>
      <c r="C107" s="15">
        <v>234622379</v>
      </c>
      <c r="D107" s="14" t="s">
        <v>32</v>
      </c>
      <c r="E107" s="14" t="s">
        <v>34</v>
      </c>
      <c r="F107" s="244">
        <v>8306</v>
      </c>
      <c r="G107" s="17">
        <v>0.104322</v>
      </c>
      <c r="H107" s="13">
        <v>-4.3099400000000003E-2</v>
      </c>
      <c r="I107" s="13">
        <v>2.38675E-2</v>
      </c>
      <c r="J107" s="26">
        <v>7.0952399999999999E-2</v>
      </c>
      <c r="K107" s="244">
        <v>415119</v>
      </c>
      <c r="L107" s="17">
        <v>8.0814000000000094E-2</v>
      </c>
      <c r="M107" s="13">
        <v>-4.8307299999999997E-2</v>
      </c>
      <c r="N107" s="13">
        <v>3.6655500000000001E-3</v>
      </c>
      <c r="O107" s="56">
        <v>1.16335E-39</v>
      </c>
      <c r="P107" s="27">
        <v>5.2078999999999901E-3</v>
      </c>
      <c r="Q107" s="13">
        <v>2.3507999999999901E-2</v>
      </c>
      <c r="R107" s="17">
        <v>1.7365438671959199</v>
      </c>
      <c r="S107" s="26">
        <v>4.1233857462152197E-2</v>
      </c>
    </row>
    <row r="108" spans="1:19" x14ac:dyDescent="0.2">
      <c r="A108" s="4" t="s">
        <v>43</v>
      </c>
      <c r="B108" s="55">
        <v>2</v>
      </c>
      <c r="C108" s="15">
        <v>211540507</v>
      </c>
      <c r="D108" s="14" t="s">
        <v>32</v>
      </c>
      <c r="E108" s="14" t="s">
        <v>34</v>
      </c>
      <c r="F108" s="244">
        <v>8306</v>
      </c>
      <c r="G108" s="17">
        <v>0.35955900000000002</v>
      </c>
      <c r="H108" s="13">
        <v>-1.02471E-2</v>
      </c>
      <c r="I108" s="13">
        <v>1.49658E-2</v>
      </c>
      <c r="J108" s="26">
        <v>0.49353200000000003</v>
      </c>
      <c r="K108" s="244">
        <v>417580</v>
      </c>
      <c r="L108" s="17">
        <v>0.31582100000000002</v>
      </c>
      <c r="M108" s="13">
        <v>-1.5214200000000001E-2</v>
      </c>
      <c r="N108" s="13">
        <v>2.1404100000000001E-3</v>
      </c>
      <c r="O108" s="56">
        <v>1.17651E-12</v>
      </c>
      <c r="P108" s="27">
        <v>4.9671000000000003E-3</v>
      </c>
      <c r="Q108" s="13">
        <v>4.3737999999999999E-2</v>
      </c>
      <c r="R108" s="17">
        <v>0.66258985490281297</v>
      </c>
      <c r="S108" s="26">
        <v>0.253796634707247</v>
      </c>
    </row>
    <row r="109" spans="1:19" x14ac:dyDescent="0.2">
      <c r="A109" s="4" t="s">
        <v>122</v>
      </c>
      <c r="B109" s="55">
        <v>7</v>
      </c>
      <c r="C109" s="15">
        <v>104618318</v>
      </c>
      <c r="D109" s="14" t="s">
        <v>34</v>
      </c>
      <c r="E109" s="14" t="s">
        <v>38</v>
      </c>
      <c r="F109" s="244">
        <v>8306</v>
      </c>
      <c r="G109" s="17">
        <v>0.208343</v>
      </c>
      <c r="H109" s="13">
        <v>7.2596900000000001E-3</v>
      </c>
      <c r="I109" s="13">
        <v>1.7881500000000002E-2</v>
      </c>
      <c r="J109" s="26">
        <v>0.684751</v>
      </c>
      <c r="K109" s="244">
        <v>400410</v>
      </c>
      <c r="L109" s="17">
        <v>0.53736799999999996</v>
      </c>
      <c r="M109" s="13">
        <v>1.17532E-2</v>
      </c>
      <c r="N109" s="13">
        <v>2.0375800000000002E-3</v>
      </c>
      <c r="O109" s="56">
        <v>8.0109200000000007E-9</v>
      </c>
      <c r="P109" s="27">
        <v>4.49351E-3</v>
      </c>
      <c r="Q109" s="13">
        <v>0.32902500000000001</v>
      </c>
      <c r="R109" s="17">
        <v>-0.39162530607546903</v>
      </c>
      <c r="S109" s="26">
        <v>0.34766754348956702</v>
      </c>
    </row>
    <row r="110" spans="1:19" x14ac:dyDescent="0.2">
      <c r="A110" s="4" t="s">
        <v>51</v>
      </c>
      <c r="B110" s="55">
        <v>12</v>
      </c>
      <c r="C110" s="15">
        <v>38526387</v>
      </c>
      <c r="D110" s="14" t="s">
        <v>34</v>
      </c>
      <c r="E110" s="14" t="s">
        <v>38</v>
      </c>
      <c r="F110" s="244">
        <v>8306</v>
      </c>
      <c r="G110" s="17">
        <v>0.22236900000000001</v>
      </c>
      <c r="H110" s="13">
        <v>-8.7683499999999994E-3</v>
      </c>
      <c r="I110" s="13">
        <v>1.74553E-2</v>
      </c>
      <c r="J110" s="26">
        <v>0.61543300000000001</v>
      </c>
      <c r="K110" s="244">
        <v>416925</v>
      </c>
      <c r="L110" s="17">
        <v>0.51999499999999999</v>
      </c>
      <c r="M110" s="13">
        <v>-1.25352E-2</v>
      </c>
      <c r="N110" s="13">
        <v>1.9937900000000001E-3</v>
      </c>
      <c r="O110" s="56">
        <v>3.2341199999999999E-10</v>
      </c>
      <c r="P110" s="27">
        <v>3.76685E-3</v>
      </c>
      <c r="Q110" s="13">
        <v>0.297626</v>
      </c>
      <c r="R110" s="17">
        <v>0.48655127844466201</v>
      </c>
      <c r="S110" s="26">
        <v>0.31328817891737898</v>
      </c>
    </row>
    <row r="111" spans="1:19" x14ac:dyDescent="0.2">
      <c r="A111" s="4" t="s">
        <v>54</v>
      </c>
      <c r="B111" s="55">
        <v>16</v>
      </c>
      <c r="C111" s="15">
        <v>82033810</v>
      </c>
      <c r="D111" s="14" t="s">
        <v>32</v>
      </c>
      <c r="E111" s="14" t="s">
        <v>31</v>
      </c>
      <c r="F111" s="244">
        <v>8306</v>
      </c>
      <c r="G111" s="17">
        <v>1.5350300000000001E-2</v>
      </c>
      <c r="H111" s="13">
        <v>-2.6511E-2</v>
      </c>
      <c r="I111" s="13">
        <v>5.87752E-2</v>
      </c>
      <c r="J111" s="26">
        <v>0.651949</v>
      </c>
      <c r="K111" s="244">
        <v>417580</v>
      </c>
      <c r="L111" s="17">
        <v>0.13434399999999999</v>
      </c>
      <c r="M111" s="13">
        <v>-2.3334000000000001E-2</v>
      </c>
      <c r="N111" s="13">
        <v>2.9177600000000001E-3</v>
      </c>
      <c r="O111" s="56">
        <v>1.2724200000000001E-15</v>
      </c>
      <c r="P111" s="27">
        <v>3.1770000000000001E-3</v>
      </c>
      <c r="Q111" s="13">
        <v>0.11899369999999999</v>
      </c>
      <c r="R111" s="17">
        <v>0.427168821302567</v>
      </c>
      <c r="S111" s="26">
        <v>0.33462818447548898</v>
      </c>
    </row>
    <row r="112" spans="1:19" x14ac:dyDescent="0.2">
      <c r="A112" s="4" t="s">
        <v>132</v>
      </c>
      <c r="B112" s="55">
        <v>2</v>
      </c>
      <c r="C112" s="15">
        <v>118648261</v>
      </c>
      <c r="D112" s="14" t="s">
        <v>32</v>
      </c>
      <c r="E112" s="14" t="s">
        <v>31</v>
      </c>
      <c r="F112" s="244">
        <v>8306</v>
      </c>
      <c r="G112" s="17">
        <v>0.419215</v>
      </c>
      <c r="H112" s="13">
        <v>1.11237E-2</v>
      </c>
      <c r="I112" s="13">
        <v>1.47038E-2</v>
      </c>
      <c r="J112" s="26">
        <v>0.44933899999999999</v>
      </c>
      <c r="K112" s="244">
        <v>410139</v>
      </c>
      <c r="L112" s="17">
        <v>0.29058</v>
      </c>
      <c r="M112" s="13">
        <v>1.4250000000000001E-2</v>
      </c>
      <c r="N112" s="13">
        <v>2.2120600000000001E-3</v>
      </c>
      <c r="O112" s="56">
        <v>1.1793700000000001E-10</v>
      </c>
      <c r="P112" s="27">
        <v>3.1262999999999998E-3</v>
      </c>
      <c r="Q112" s="13">
        <v>0.128635</v>
      </c>
      <c r="R112" s="17">
        <v>-0.73385035729129999</v>
      </c>
      <c r="S112" s="26">
        <v>0.23151997274354499</v>
      </c>
    </row>
    <row r="113" spans="1:19" x14ac:dyDescent="0.2">
      <c r="A113" s="4" t="s">
        <v>133</v>
      </c>
      <c r="B113" s="55">
        <v>7</v>
      </c>
      <c r="C113" s="15">
        <v>100809458</v>
      </c>
      <c r="D113" s="14" t="s">
        <v>31</v>
      </c>
      <c r="E113" s="14" t="s">
        <v>34</v>
      </c>
      <c r="F113" s="244">
        <v>8306</v>
      </c>
      <c r="G113" s="17">
        <v>0.38123000000000001</v>
      </c>
      <c r="H113" s="13">
        <v>-1.35567E-2</v>
      </c>
      <c r="I113" s="13">
        <v>1.48074E-2</v>
      </c>
      <c r="J113" s="26">
        <v>0.35991000000000001</v>
      </c>
      <c r="K113" s="244">
        <v>412004</v>
      </c>
      <c r="L113" s="17">
        <v>0.14763799999999999</v>
      </c>
      <c r="M113" s="13">
        <v>-1.66065E-2</v>
      </c>
      <c r="N113" s="13">
        <v>2.8252099999999999E-3</v>
      </c>
      <c r="O113" s="56">
        <v>4.1528299999999996E-9</v>
      </c>
      <c r="P113" s="27">
        <v>3.0498000000000001E-3</v>
      </c>
      <c r="Q113" s="13">
        <v>0.23359199999999999</v>
      </c>
      <c r="R113" s="17">
        <v>0.88270620551513201</v>
      </c>
      <c r="S113" s="26">
        <v>0.18869751422460901</v>
      </c>
    </row>
    <row r="114" spans="1:19" x14ac:dyDescent="0.2">
      <c r="A114" s="4" t="s">
        <v>147</v>
      </c>
      <c r="B114" s="55">
        <v>6</v>
      </c>
      <c r="C114" s="15">
        <v>57767576</v>
      </c>
      <c r="D114" s="14" t="s">
        <v>34</v>
      </c>
      <c r="E114" s="14" t="s">
        <v>38</v>
      </c>
      <c r="F114" s="244">
        <v>8306</v>
      </c>
      <c r="G114" s="17">
        <v>0.27841300000000002</v>
      </c>
      <c r="H114" s="13">
        <v>-9.7127399999999992E-3</v>
      </c>
      <c r="I114" s="13">
        <v>1.6093E-2</v>
      </c>
      <c r="J114" s="26">
        <v>0.54615000000000002</v>
      </c>
      <c r="K114" s="244">
        <v>414844</v>
      </c>
      <c r="L114" s="17">
        <v>0.48863699999999999</v>
      </c>
      <c r="M114" s="13">
        <v>-1.1757099999999999E-2</v>
      </c>
      <c r="N114" s="13">
        <v>2.0009300000000002E-3</v>
      </c>
      <c r="O114" s="56">
        <v>4.2082399999999999E-9</v>
      </c>
      <c r="P114" s="27">
        <v>2.0443599999999998E-3</v>
      </c>
      <c r="Q114" s="13">
        <v>0.21022399999999999</v>
      </c>
      <c r="R114" s="17">
        <v>0.58716934827623302</v>
      </c>
      <c r="S114" s="26">
        <v>0.27854498809503098</v>
      </c>
    </row>
    <row r="115" spans="1:19" x14ac:dyDescent="0.2">
      <c r="A115" s="4" t="s">
        <v>100</v>
      </c>
      <c r="B115" s="55">
        <v>10</v>
      </c>
      <c r="C115" s="15">
        <v>91495322</v>
      </c>
      <c r="D115" s="14" t="s">
        <v>32</v>
      </c>
      <c r="E115" s="14" t="s">
        <v>31</v>
      </c>
      <c r="F115" s="244">
        <v>8306</v>
      </c>
      <c r="G115" s="17">
        <v>2.4079E-2</v>
      </c>
      <c r="H115" s="13">
        <v>1.71621E-2</v>
      </c>
      <c r="I115" s="13">
        <v>4.7255999999999999E-2</v>
      </c>
      <c r="J115" s="26">
        <v>0.71647499999999997</v>
      </c>
      <c r="K115" s="244">
        <v>416117</v>
      </c>
      <c r="L115" s="17">
        <v>0.199129</v>
      </c>
      <c r="M115" s="13">
        <v>1.52166E-2</v>
      </c>
      <c r="N115" s="13">
        <v>2.49607E-3</v>
      </c>
      <c r="O115" s="56">
        <v>1.0860399999999999E-9</v>
      </c>
      <c r="P115" s="27">
        <v>1.9455E-3</v>
      </c>
      <c r="Q115" s="13">
        <v>0.17505000000000001</v>
      </c>
      <c r="R115" s="17">
        <v>-0.34745076718143197</v>
      </c>
      <c r="S115" s="26">
        <v>0.364126349664952</v>
      </c>
    </row>
    <row r="116" spans="1:19" x14ac:dyDescent="0.2">
      <c r="A116" s="4" t="s">
        <v>87</v>
      </c>
      <c r="B116" s="55">
        <v>2</v>
      </c>
      <c r="C116" s="15">
        <v>63166379</v>
      </c>
      <c r="D116" s="14" t="s">
        <v>31</v>
      </c>
      <c r="E116" s="14" t="s">
        <v>32</v>
      </c>
      <c r="F116" s="244">
        <v>8306</v>
      </c>
      <c r="G116" s="17">
        <v>0.36973299999999998</v>
      </c>
      <c r="H116" s="13">
        <v>9.8097400000000008E-3</v>
      </c>
      <c r="I116" s="13">
        <v>1.49877E-2</v>
      </c>
      <c r="J116" s="26">
        <v>0.51277700000000004</v>
      </c>
      <c r="K116" s="244">
        <v>416172</v>
      </c>
      <c r="L116" s="17">
        <v>0.47187699999999999</v>
      </c>
      <c r="M116" s="13">
        <v>1.14568E-2</v>
      </c>
      <c r="N116" s="13">
        <v>1.9962299999999999E-3</v>
      </c>
      <c r="O116" s="56">
        <v>9.5109500000000005E-9</v>
      </c>
      <c r="P116" s="27">
        <v>1.6470600000000001E-3</v>
      </c>
      <c r="Q116" s="13">
        <v>0.102144</v>
      </c>
      <c r="R116" s="17">
        <v>-0.63733313638348299</v>
      </c>
      <c r="S116" s="26">
        <v>0.26195393561673602</v>
      </c>
    </row>
    <row r="117" spans="1:19" x14ac:dyDescent="0.2">
      <c r="A117" s="4" t="s">
        <v>145</v>
      </c>
      <c r="B117" s="55">
        <v>19</v>
      </c>
      <c r="C117" s="15">
        <v>53065579</v>
      </c>
      <c r="D117" s="14" t="s">
        <v>38</v>
      </c>
      <c r="E117" s="14" t="s">
        <v>34</v>
      </c>
      <c r="F117" s="244">
        <v>8306</v>
      </c>
      <c r="G117" s="17">
        <v>0.431616</v>
      </c>
      <c r="H117" s="13">
        <v>1.16469E-2</v>
      </c>
      <c r="I117" s="13">
        <v>1.46832E-2</v>
      </c>
      <c r="J117" s="26">
        <v>0.42765300000000001</v>
      </c>
      <c r="K117" s="244">
        <v>413992</v>
      </c>
      <c r="L117" s="17">
        <v>0.30458600000000002</v>
      </c>
      <c r="M117" s="13">
        <v>1.2173E-2</v>
      </c>
      <c r="N117" s="13">
        <v>2.1713599999999998E-3</v>
      </c>
      <c r="O117" s="56">
        <v>2.06833E-8</v>
      </c>
      <c r="P117" s="27">
        <v>5.2610000000000005E-4</v>
      </c>
      <c r="Q117" s="13">
        <v>0.12703</v>
      </c>
      <c r="R117" s="17">
        <v>-0.77250611151919202</v>
      </c>
      <c r="S117" s="26">
        <v>0.219907364301208</v>
      </c>
    </row>
    <row r="118" spans="1:19" x14ac:dyDescent="0.2">
      <c r="A118" s="4" t="s">
        <v>79</v>
      </c>
      <c r="B118" s="55">
        <v>19</v>
      </c>
      <c r="C118" s="15">
        <v>48376995</v>
      </c>
      <c r="D118" s="14" t="s">
        <v>38</v>
      </c>
      <c r="E118" s="14" t="s">
        <v>34</v>
      </c>
      <c r="F118" s="244">
        <v>8306</v>
      </c>
      <c r="G118" s="17">
        <v>1.68553E-2</v>
      </c>
      <c r="H118" s="13">
        <v>6.6662200000000005E-2</v>
      </c>
      <c r="I118" s="13">
        <v>5.7079199999999997E-2</v>
      </c>
      <c r="J118" s="26">
        <v>0.24285100000000001</v>
      </c>
      <c r="K118" s="244">
        <v>416419</v>
      </c>
      <c r="L118" s="17">
        <v>0.16400100000000001</v>
      </c>
      <c r="M118" s="13">
        <v>6.6152199999999994E-2</v>
      </c>
      <c r="N118" s="13">
        <v>2.6901799999999999E-3</v>
      </c>
      <c r="O118" s="56">
        <v>1.60431E-133</v>
      </c>
      <c r="P118" s="27">
        <v>5.1000000000001001E-4</v>
      </c>
      <c r="Q118" s="13">
        <v>0.14714569999999999</v>
      </c>
      <c r="R118" s="17">
        <v>-1.1004423702719801</v>
      </c>
      <c r="S118" s="26">
        <v>0.135569713066411</v>
      </c>
    </row>
    <row r="119" spans="1:19" x14ac:dyDescent="0.2">
      <c r="A119" s="4" t="s">
        <v>74</v>
      </c>
      <c r="B119" s="55">
        <v>15</v>
      </c>
      <c r="C119" s="15">
        <v>58723675</v>
      </c>
      <c r="D119" s="14" t="s">
        <v>34</v>
      </c>
      <c r="E119" s="14" t="s">
        <v>38</v>
      </c>
      <c r="F119" s="244">
        <v>8306</v>
      </c>
      <c r="G119" s="17">
        <v>0.473333</v>
      </c>
      <c r="H119" s="13">
        <v>3.2896000000000002E-2</v>
      </c>
      <c r="I119" s="13">
        <v>1.4621200000000001E-2</v>
      </c>
      <c r="J119" s="26">
        <v>2.4456800000000001E-2</v>
      </c>
      <c r="K119" s="244">
        <v>417580</v>
      </c>
      <c r="L119" s="17">
        <v>0.78479699999999997</v>
      </c>
      <c r="M119" s="13">
        <v>3.2921499999999999E-2</v>
      </c>
      <c r="N119" s="13">
        <v>2.42187E-3</v>
      </c>
      <c r="O119" s="56">
        <v>4.3821399999999998E-42</v>
      </c>
      <c r="P119" s="27">
        <v>2.5499999999997699E-5</v>
      </c>
      <c r="Q119" s="13">
        <v>0.31146400000000002</v>
      </c>
      <c r="R119" s="17">
        <v>-2.18671822032556</v>
      </c>
      <c r="S119" s="26">
        <v>1.4381550331332401E-2</v>
      </c>
    </row>
  </sheetData>
  <autoFilter ref="A5:S119" xr:uid="{D348B46A-2DCD-5641-900B-6DD7E9BED318}">
    <sortState xmlns:xlrd2="http://schemas.microsoft.com/office/spreadsheetml/2017/richdata2" ref="A6:S119">
      <sortCondition descending="1" ref="P5:P119"/>
    </sortState>
  </autoFilter>
  <mergeCells count="4">
    <mergeCell ref="F4:J4"/>
    <mergeCell ref="K4:O4"/>
    <mergeCell ref="A1:O1"/>
    <mergeCell ref="A2: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T</vt:lpstr>
      <vt:lpstr>U</vt:lpstr>
      <vt:lpstr>V</vt:lpstr>
      <vt:lpstr>W</vt:lpstr>
      <vt:lpstr>X</vt:lpstr>
      <vt:lpstr>Y</vt:lpstr>
      <vt:lpstr>Z</vt:lpstr>
      <vt:lpstr>AA</vt:lpstr>
      <vt:lpstr>AB</vt:lpstr>
      <vt:lpstr>AC</vt:lpstr>
      <vt:lpstr>A!_Toc90464947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Joana Revez</cp:lastModifiedBy>
  <dcterms:created xsi:type="dcterms:W3CDTF">2021-12-15T02:53:59Z</dcterms:created>
  <dcterms:modified xsi:type="dcterms:W3CDTF">2023-07-14T03:47:56Z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2021-12-15T02:51:50Z</vt:lpwstr>
  </property>
  <property fmtid="{D5CDD505-2E9C-101B-9397-08002B2CF9AE}" pid="4" name="MSIP_Label_0f488380-630a-4f55-a077-a19445e3f360_Method">
    <vt:lpwstr>Privileged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3cf026d5-207b-4402-8379-ad6939ce5d82</vt:lpwstr>
  </property>
  <property fmtid="{D5CDD505-2E9C-101B-9397-08002B2CF9AE}" pid="8" name="MSIP_Label_0f488380-630a-4f55-a077-a19445e3f360_ContentBits">
    <vt:lpwstr>0</vt:lpwstr>
  </property>
</Properties>
</file>