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eg\OneDrive\Documents\PhD\Drafts and Paper Data\E. coli biofilm Stim\PLoS Files\Underlying Graphs\Raw Excel Data\"/>
    </mc:Choice>
  </mc:AlternateContent>
  <xr:revisionPtr revIDLastSave="0" documentId="8_{05CF5BEF-2A16-4F87-B2C9-8E764F9D33B8}" xr6:coauthVersionLast="47" xr6:coauthVersionMax="47" xr10:uidLastSave="{00000000-0000-0000-0000-000000000000}"/>
  <bookViews>
    <workbookView xWindow="-108" yWindow="-108" windowWidth="23256" windowHeight="13176" xr2:uid="{A438FA48-B702-4D61-893C-7DF3A5CBC1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P38" i="1"/>
  <c r="Q38" i="1"/>
  <c r="O38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P16" i="1"/>
  <c r="Q16" i="1"/>
  <c r="O16" i="1"/>
  <c r="Q34" i="1"/>
  <c r="Q13" i="1"/>
  <c r="N34" i="1"/>
  <c r="N43" i="1" s="1"/>
  <c r="N13" i="1"/>
  <c r="L41" i="1"/>
  <c r="M43" i="1"/>
  <c r="O34" i="1"/>
  <c r="L34" i="1"/>
  <c r="O13" i="1"/>
  <c r="L13" i="1"/>
  <c r="F34" i="1"/>
  <c r="H34" i="1" s="1"/>
  <c r="F38" i="1" s="1"/>
  <c r="C34" i="1"/>
  <c r="E34" i="1" s="1"/>
  <c r="F13" i="1"/>
  <c r="C13" i="1"/>
  <c r="E13" i="1" s="1"/>
  <c r="L39" i="1" l="1"/>
  <c r="N40" i="1"/>
  <c r="L18" i="1"/>
  <c r="N20" i="1"/>
  <c r="N16" i="1"/>
  <c r="L17" i="1"/>
  <c r="M18" i="1"/>
  <c r="L21" i="1"/>
  <c r="L16" i="1"/>
  <c r="M22" i="1"/>
  <c r="L20" i="1"/>
  <c r="N18" i="1"/>
  <c r="M21" i="1"/>
  <c r="N19" i="1"/>
  <c r="M17" i="1"/>
  <c r="L19" i="1"/>
  <c r="N21" i="1"/>
  <c r="M19" i="1"/>
  <c r="L22" i="1"/>
  <c r="N22" i="1"/>
  <c r="N17" i="1"/>
  <c r="M20" i="1"/>
  <c r="M16" i="1"/>
  <c r="L44" i="1"/>
  <c r="M41" i="1"/>
  <c r="L38" i="1"/>
  <c r="L43" i="1"/>
  <c r="M40" i="1"/>
  <c r="N38" i="1"/>
  <c r="N42" i="1"/>
  <c r="L40" i="1"/>
  <c r="M38" i="1"/>
  <c r="M42" i="1"/>
  <c r="N39" i="1"/>
  <c r="N44" i="1"/>
  <c r="L42" i="1"/>
  <c r="M39" i="1"/>
  <c r="M44" i="1"/>
  <c r="N41" i="1"/>
  <c r="E40" i="1"/>
  <c r="E44" i="1"/>
  <c r="D39" i="1"/>
  <c r="E38" i="1"/>
  <c r="D43" i="1"/>
  <c r="D41" i="1"/>
  <c r="E42" i="1"/>
  <c r="C22" i="1"/>
  <c r="F40" i="1"/>
  <c r="F42" i="1"/>
  <c r="F44" i="1"/>
  <c r="D16" i="1"/>
  <c r="D18" i="1"/>
  <c r="D20" i="1"/>
  <c r="D22" i="1"/>
  <c r="G38" i="1"/>
  <c r="C39" i="1"/>
  <c r="G40" i="1"/>
  <c r="C41" i="1"/>
  <c r="G42" i="1"/>
  <c r="C43" i="1"/>
  <c r="G44" i="1"/>
  <c r="C18" i="1"/>
  <c r="C20" i="1"/>
  <c r="H13" i="1"/>
  <c r="E20" i="1"/>
  <c r="E22" i="1"/>
  <c r="H40" i="1"/>
  <c r="H42" i="1"/>
  <c r="H44" i="1"/>
  <c r="E39" i="1"/>
  <c r="E41" i="1"/>
  <c r="E43" i="1"/>
  <c r="G16" i="1"/>
  <c r="G18" i="1"/>
  <c r="C19" i="1"/>
  <c r="G20" i="1"/>
  <c r="C21" i="1"/>
  <c r="G22" i="1"/>
  <c r="F39" i="1"/>
  <c r="F41" i="1"/>
  <c r="F43" i="1"/>
  <c r="G17" i="1"/>
  <c r="E18" i="1"/>
  <c r="H38" i="1"/>
  <c r="C17" i="1"/>
  <c r="D17" i="1"/>
  <c r="H18" i="1"/>
  <c r="D19" i="1"/>
  <c r="H20" i="1"/>
  <c r="D21" i="1"/>
  <c r="H22" i="1"/>
  <c r="C38" i="1"/>
  <c r="G39" i="1"/>
  <c r="C40" i="1"/>
  <c r="G41" i="1"/>
  <c r="C42" i="1"/>
  <c r="G43" i="1"/>
  <c r="C44" i="1"/>
  <c r="C16" i="1"/>
  <c r="G21" i="1"/>
  <c r="E16" i="1"/>
  <c r="E17" i="1"/>
  <c r="E19" i="1"/>
  <c r="E21" i="1"/>
  <c r="D38" i="1"/>
  <c r="H39" i="1"/>
  <c r="D40" i="1"/>
  <c r="H41" i="1"/>
  <c r="D42" i="1"/>
  <c r="H43" i="1"/>
  <c r="D44" i="1"/>
  <c r="F20" i="1" l="1"/>
  <c r="F21" i="1"/>
  <c r="H19" i="1"/>
  <c r="F18" i="1"/>
  <c r="F19" i="1"/>
  <c r="H16" i="1"/>
  <c r="F16" i="1"/>
  <c r="H21" i="1"/>
  <c r="F17" i="1"/>
  <c r="F22" i="1"/>
  <c r="G19" i="1"/>
  <c r="H17" i="1"/>
</calcChain>
</file>

<file path=xl/sharedStrings.xml><?xml version="1.0" encoding="utf-8"?>
<sst xmlns="http://schemas.openxmlformats.org/spreadsheetml/2006/main" count="62" uniqueCount="19">
  <si>
    <t>Growth</t>
  </si>
  <si>
    <t>A</t>
  </si>
  <si>
    <t>B</t>
  </si>
  <si>
    <t>C</t>
  </si>
  <si>
    <t>D</t>
  </si>
  <si>
    <t>E</t>
  </si>
  <si>
    <t>F</t>
  </si>
  <si>
    <t>G</t>
  </si>
  <si>
    <t>H</t>
  </si>
  <si>
    <t>DMSO</t>
  </si>
  <si>
    <t>DMSO-Ster</t>
  </si>
  <si>
    <t>Sterility</t>
  </si>
  <si>
    <t>Growth % of Control</t>
  </si>
  <si>
    <t>Biofilm</t>
  </si>
  <si>
    <t>Biofilm % of Control</t>
  </si>
  <si>
    <t>WT</t>
  </si>
  <si>
    <t>50:50</t>
  </si>
  <si>
    <t>50mM KNO3</t>
  </si>
  <si>
    <t>narG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</si>
</sst>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C9A3-D6F8-4424-80C5-7C7E26D376AF}">
  <dimension ref="A1:Q44"/>
  <sheetViews>
    <sheetView tabSelected="1" workbookViewId="0">
      <selection activeCell="O3" sqref="O3"/>
    </sheetView>
  </sheetViews>
  <sheetFormatPr defaultRowHeight="14.4" x14ac:dyDescent="0.3"/>
  <sheetData>
    <row r="1" spans="1:17" x14ac:dyDescent="0.3">
      <c r="A1" t="s">
        <v>0</v>
      </c>
      <c r="C1" t="s">
        <v>15</v>
      </c>
      <c r="J1" t="s">
        <v>0</v>
      </c>
      <c r="L1" s="4" t="s">
        <v>18</v>
      </c>
    </row>
    <row r="2" spans="1:17" x14ac:dyDescent="0.3">
      <c r="C2" s="3" t="s">
        <v>16</v>
      </c>
      <c r="F2" t="s">
        <v>17</v>
      </c>
      <c r="L2" s="3" t="s">
        <v>16</v>
      </c>
      <c r="O2" t="s">
        <v>17</v>
      </c>
    </row>
    <row r="3" spans="1:17" x14ac:dyDescent="0.3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L3" s="1">
        <v>1</v>
      </c>
      <c r="M3" s="1">
        <v>2</v>
      </c>
      <c r="N3" s="1">
        <v>3</v>
      </c>
      <c r="O3" s="1">
        <v>4</v>
      </c>
      <c r="P3" s="1">
        <v>5</v>
      </c>
      <c r="Q3" s="1">
        <v>6</v>
      </c>
    </row>
    <row r="4" spans="1:17" x14ac:dyDescent="0.3">
      <c r="B4" s="1" t="s">
        <v>1</v>
      </c>
      <c r="C4">
        <v>4.2500000000000003E-2</v>
      </c>
      <c r="D4">
        <v>4.2000000000000003E-2</v>
      </c>
      <c r="E4">
        <v>4.4299999999999999E-2</v>
      </c>
      <c r="F4">
        <v>4.3299999999999998E-2</v>
      </c>
      <c r="G4">
        <v>4.3400000000000001E-2</v>
      </c>
      <c r="H4">
        <v>4.3099999999999999E-2</v>
      </c>
      <c r="K4" s="1" t="s">
        <v>1</v>
      </c>
      <c r="L4">
        <v>0.13339999999999999</v>
      </c>
      <c r="M4">
        <v>0.23169999999999999</v>
      </c>
      <c r="N4">
        <v>0.19040000000000001</v>
      </c>
      <c r="O4">
        <v>4.2599999999999999E-2</v>
      </c>
      <c r="P4">
        <v>4.2200000000000001E-2</v>
      </c>
      <c r="Q4">
        <v>4.1599999999999998E-2</v>
      </c>
    </row>
    <row r="5" spans="1:17" x14ac:dyDescent="0.3">
      <c r="B5" s="1" t="s">
        <v>2</v>
      </c>
      <c r="C5">
        <v>0.1384</v>
      </c>
      <c r="D5">
        <v>0.25640000000000002</v>
      </c>
      <c r="E5">
        <v>0.191</v>
      </c>
      <c r="F5">
        <v>0.15240000000000001</v>
      </c>
      <c r="G5">
        <v>9.6500000000000002E-2</v>
      </c>
      <c r="H5">
        <v>0.23980000000000001</v>
      </c>
      <c r="K5" s="1" t="s">
        <v>2</v>
      </c>
      <c r="L5">
        <v>0.51549999999999996</v>
      </c>
      <c r="M5">
        <v>0.5141</v>
      </c>
      <c r="N5">
        <v>0.48349999999999999</v>
      </c>
      <c r="O5">
        <v>0.47049999999999997</v>
      </c>
      <c r="P5">
        <v>0.47039999999999998</v>
      </c>
      <c r="Q5">
        <v>0.4753</v>
      </c>
    </row>
    <row r="6" spans="1:17" x14ac:dyDescent="0.3">
      <c r="B6" s="1" t="s">
        <v>3</v>
      </c>
      <c r="C6">
        <v>0.3372</v>
      </c>
      <c r="D6">
        <v>0.32390000000000002</v>
      </c>
      <c r="E6">
        <v>0.31780000000000003</v>
      </c>
      <c r="F6">
        <v>0.32919999999999999</v>
      </c>
      <c r="G6">
        <v>0.3508</v>
      </c>
      <c r="H6">
        <v>0.3493</v>
      </c>
      <c r="K6" s="1" t="s">
        <v>3</v>
      </c>
      <c r="L6">
        <v>0.41299999999999998</v>
      </c>
      <c r="M6">
        <v>0.4274</v>
      </c>
      <c r="N6">
        <v>0.43080000000000002</v>
      </c>
      <c r="O6">
        <v>0.34749999999999998</v>
      </c>
      <c r="P6">
        <v>0.34870000000000001</v>
      </c>
      <c r="Q6">
        <v>0.35099999999999998</v>
      </c>
    </row>
    <row r="7" spans="1:17" x14ac:dyDescent="0.3">
      <c r="B7" s="1" t="s">
        <v>4</v>
      </c>
      <c r="C7">
        <v>0.4194</v>
      </c>
      <c r="D7">
        <v>0.39340000000000003</v>
      </c>
      <c r="E7">
        <v>0.40699999999999997</v>
      </c>
      <c r="F7">
        <v>0.49769999999999998</v>
      </c>
      <c r="G7">
        <v>0.50209999999999999</v>
      </c>
      <c r="H7">
        <v>0.4778</v>
      </c>
      <c r="K7" s="1" t="s">
        <v>4</v>
      </c>
      <c r="L7">
        <v>0.61839999999999995</v>
      </c>
      <c r="M7">
        <v>0.6169</v>
      </c>
      <c r="N7">
        <v>0.59830000000000005</v>
      </c>
      <c r="O7">
        <v>0.4894</v>
      </c>
      <c r="P7">
        <v>0.49769999999999998</v>
      </c>
      <c r="Q7">
        <v>0.49419999999999997</v>
      </c>
    </row>
    <row r="8" spans="1:17" x14ac:dyDescent="0.3">
      <c r="B8" s="1" t="s">
        <v>5</v>
      </c>
      <c r="C8">
        <v>0.51649999999999996</v>
      </c>
      <c r="D8">
        <v>0.48110000000000003</v>
      </c>
      <c r="E8">
        <v>0.48259999999999997</v>
      </c>
      <c r="F8">
        <v>0.3306</v>
      </c>
      <c r="G8">
        <v>0.39250000000000002</v>
      </c>
      <c r="H8">
        <v>0.34379999999999999</v>
      </c>
      <c r="K8" s="1" t="s">
        <v>5</v>
      </c>
      <c r="L8">
        <v>0.61950000000000005</v>
      </c>
      <c r="M8">
        <v>0.52939999999999998</v>
      </c>
      <c r="N8">
        <v>0.58440000000000003</v>
      </c>
      <c r="O8">
        <v>0.63060000000000005</v>
      </c>
      <c r="P8">
        <v>0.63029999999999997</v>
      </c>
      <c r="Q8">
        <v>0.65480000000000005</v>
      </c>
    </row>
    <row r="9" spans="1:17" x14ac:dyDescent="0.3">
      <c r="B9" s="1" t="s">
        <v>6</v>
      </c>
      <c r="C9">
        <v>0.50109999999999999</v>
      </c>
      <c r="D9">
        <v>0.45150000000000001</v>
      </c>
      <c r="E9">
        <v>0.47799999999999998</v>
      </c>
      <c r="F9">
        <v>0.3236</v>
      </c>
      <c r="G9">
        <v>0.3271</v>
      </c>
      <c r="H9">
        <v>0.35399999999999998</v>
      </c>
      <c r="K9" s="1" t="s">
        <v>6</v>
      </c>
      <c r="L9">
        <v>0.61099999999999999</v>
      </c>
      <c r="M9">
        <v>0.62329999999999997</v>
      </c>
      <c r="N9">
        <v>0.5333</v>
      </c>
      <c r="O9">
        <v>0.65700000000000003</v>
      </c>
      <c r="P9">
        <v>0.69310000000000005</v>
      </c>
      <c r="Q9">
        <v>0.64119999999999999</v>
      </c>
    </row>
    <row r="10" spans="1:17" x14ac:dyDescent="0.3">
      <c r="B10" s="1" t="s">
        <v>7</v>
      </c>
      <c r="C10">
        <v>0.40479999999999999</v>
      </c>
      <c r="D10">
        <v>0.5444</v>
      </c>
      <c r="E10">
        <v>0.4919</v>
      </c>
      <c r="F10">
        <v>0.37509999999999999</v>
      </c>
      <c r="G10">
        <v>0.3231</v>
      </c>
      <c r="H10">
        <v>0.3785</v>
      </c>
      <c r="K10" s="1" t="s">
        <v>7</v>
      </c>
      <c r="L10">
        <v>0.60680000000000001</v>
      </c>
      <c r="M10">
        <v>0.59870000000000001</v>
      </c>
      <c r="N10">
        <v>0.65039999999999998</v>
      </c>
      <c r="O10">
        <v>0.63049999999999995</v>
      </c>
      <c r="P10">
        <v>0.68049999999999999</v>
      </c>
      <c r="Q10">
        <v>0.6512</v>
      </c>
    </row>
    <row r="11" spans="1:17" x14ac:dyDescent="0.3">
      <c r="B11" s="1" t="s">
        <v>8</v>
      </c>
      <c r="C11">
        <v>4.2799999999999998E-2</v>
      </c>
      <c r="D11">
        <v>4.0300000000000002E-2</v>
      </c>
      <c r="E11">
        <v>4.02E-2</v>
      </c>
      <c r="F11">
        <v>4.2099999999999999E-2</v>
      </c>
      <c r="G11">
        <v>4.1799999999999997E-2</v>
      </c>
      <c r="H11">
        <v>4.6100000000000002E-2</v>
      </c>
      <c r="K11" s="1" t="s">
        <v>8</v>
      </c>
      <c r="L11">
        <v>4.2599999999999999E-2</v>
      </c>
      <c r="M11">
        <v>4.1399999999999999E-2</v>
      </c>
      <c r="N11">
        <v>4.2200000000000001E-2</v>
      </c>
      <c r="O11">
        <v>4.2000000000000003E-2</v>
      </c>
      <c r="P11">
        <v>4.1799999999999997E-2</v>
      </c>
      <c r="Q11">
        <v>4.1399999999999999E-2</v>
      </c>
    </row>
    <row r="12" spans="1:17" x14ac:dyDescent="0.3">
      <c r="B12" s="2"/>
      <c r="K12" s="2"/>
    </row>
    <row r="13" spans="1:17" x14ac:dyDescent="0.3">
      <c r="B13" s="2" t="s">
        <v>9</v>
      </c>
      <c r="C13">
        <f>AVERAGE(C10:E10)</f>
        <v>0.48036666666666666</v>
      </c>
      <c r="D13" t="s">
        <v>10</v>
      </c>
      <c r="E13">
        <f>C13-$C$14</f>
        <v>0.43853939393939395</v>
      </c>
      <c r="F13">
        <f>AVERAGE(F10:H10)</f>
        <v>0.3589</v>
      </c>
      <c r="G13" t="s">
        <v>10</v>
      </c>
      <c r="H13">
        <f>F13-$C$14</f>
        <v>0.31707272727272728</v>
      </c>
      <c r="K13" s="2" t="s">
        <v>9</v>
      </c>
      <c r="L13">
        <f>AVERAGE(L10:N10)</f>
        <v>0.61863333333333337</v>
      </c>
      <c r="M13" t="s">
        <v>10</v>
      </c>
      <c r="N13">
        <f>L13-$L$14</f>
        <v>0.57697878787878787</v>
      </c>
      <c r="O13">
        <f>AVERAGE(O10:Q10)</f>
        <v>0.65406666666666669</v>
      </c>
      <c r="P13" t="s">
        <v>10</v>
      </c>
      <c r="Q13">
        <f>O13-$L$14</f>
        <v>0.61241212121212119</v>
      </c>
    </row>
    <row r="14" spans="1:17" x14ac:dyDescent="0.3">
      <c r="B14" t="s">
        <v>11</v>
      </c>
      <c r="C14">
        <v>4.182727272727272E-2</v>
      </c>
      <c r="K14" t="s">
        <v>11</v>
      </c>
      <c r="L14">
        <v>4.1654545454545451E-2</v>
      </c>
    </row>
    <row r="16" spans="1:17" x14ac:dyDescent="0.3">
      <c r="A16" t="s">
        <v>12</v>
      </c>
      <c r="C16">
        <f>(C4-$C$14)/$E$13*100</f>
        <v>0.15340178830553453</v>
      </c>
      <c r="D16">
        <f t="shared" ref="D16:E16" si="0">(D4-$C$14)/$E$13*100</f>
        <v>3.9386945646017288E-2</v>
      </c>
      <c r="E16">
        <f t="shared" si="0"/>
        <v>0.56385522187979531</v>
      </c>
      <c r="F16">
        <f>(F4-$C$14)/$H$13*100</f>
        <v>0.46447617409255293</v>
      </c>
      <c r="G16">
        <f t="shared" ref="G16:H16" si="1">(G4-$C$14)/$H$13*100</f>
        <v>0.49601467974081348</v>
      </c>
      <c r="H16">
        <f t="shared" si="1"/>
        <v>0.40139916279603405</v>
      </c>
      <c r="J16" t="s">
        <v>12</v>
      </c>
      <c r="L16">
        <f>(L4-$L$14)/$N$13*100</f>
        <v>15.901009963078314</v>
      </c>
      <c r="M16">
        <f t="shared" ref="M16:N16" si="2">(M4-$L$14)/$N$13*100</f>
        <v>32.938031438580275</v>
      </c>
      <c r="N16">
        <f t="shared" si="2"/>
        <v>25.780055986512824</v>
      </c>
      <c r="O16">
        <f>(O4-$L$14)/$Q$13*100</f>
        <v>0.15438207584514332</v>
      </c>
      <c r="P16">
        <f t="shared" ref="P16:Q16" si="3">(P4-$L$14)/$Q$13*100</f>
        <v>8.906658221835248E-2</v>
      </c>
      <c r="Q16">
        <f t="shared" si="3"/>
        <v>-8.9066582218349077E-3</v>
      </c>
    </row>
    <row r="17" spans="1:17" x14ac:dyDescent="0.3">
      <c r="C17">
        <f t="shared" ref="C17:E22" si="4">(C5-$C$14)/$E$13*100</f>
        <v>22.02144861040092</v>
      </c>
      <c r="D17">
        <f t="shared" si="4"/>
        <v>48.928951478046969</v>
      </c>
      <c r="E17">
        <f t="shared" si="4"/>
        <v>34.015810058182119</v>
      </c>
      <c r="F17">
        <f t="shared" ref="F17:H22" si="5">(F5-$C$14)/$H$13*100</f>
        <v>34.872985836343837</v>
      </c>
      <c r="G17">
        <f t="shared" si="5"/>
        <v>17.242961178966688</v>
      </c>
      <c r="H17">
        <f t="shared" si="5"/>
        <v>62.437639772922772</v>
      </c>
      <c r="L17">
        <f t="shared" ref="L17:N17" si="6">(L5-$L$14)/$N$13*100</f>
        <v>82.125281639469961</v>
      </c>
      <c r="M17">
        <f t="shared" si="6"/>
        <v>81.882638403806666</v>
      </c>
      <c r="N17">
        <f t="shared" si="6"/>
        <v>76.579150538594448</v>
      </c>
      <c r="O17">
        <f t="shared" ref="O17:Q17" si="7">(O5-$L$14)/$Q$13*100</f>
        <v>70.025631383105065</v>
      </c>
      <c r="P17">
        <f t="shared" si="7"/>
        <v>70.009302509698372</v>
      </c>
      <c r="Q17">
        <f t="shared" si="7"/>
        <v>70.809417306626557</v>
      </c>
    </row>
    <row r="18" spans="1:17" x14ac:dyDescent="0.3">
      <c r="C18">
        <f t="shared" si="4"/>
        <v>67.353750051824932</v>
      </c>
      <c r="D18">
        <f t="shared" si="4"/>
        <v>64.320955237081776</v>
      </c>
      <c r="E18">
        <f t="shared" si="4"/>
        <v>62.929974156635673</v>
      </c>
      <c r="F18">
        <f t="shared" si="5"/>
        <v>90.63306382246688</v>
      </c>
      <c r="G18">
        <f t="shared" si="5"/>
        <v>97.445381042490979</v>
      </c>
      <c r="H18">
        <f t="shared" si="5"/>
        <v>96.972303457767069</v>
      </c>
      <c r="L18">
        <f t="shared" ref="L18:N18" si="8">(L6-$L$14)/$N$13*100</f>
        <v>64.36033045697809</v>
      </c>
      <c r="M18">
        <f t="shared" si="8"/>
        <v>66.856089452372075</v>
      </c>
      <c r="N18">
        <f t="shared" si="8"/>
        <v>67.445365881840104</v>
      </c>
      <c r="O18">
        <f t="shared" ref="O18:Q18" si="9">(O6-$L$14)/$Q$13*100</f>
        <v>49.941117092866754</v>
      </c>
      <c r="P18">
        <f t="shared" si="9"/>
        <v>50.137063573747135</v>
      </c>
      <c r="Q18">
        <f t="shared" si="9"/>
        <v>50.512627662101181</v>
      </c>
    </row>
    <row r="19" spans="1:17" x14ac:dyDescent="0.3">
      <c r="C19">
        <f t="shared" si="4"/>
        <v>86.097790185049547</v>
      </c>
      <c r="D19">
        <f t="shared" si="4"/>
        <v>80.169018366754656</v>
      </c>
      <c r="E19">
        <f t="shared" si="4"/>
        <v>83.270222087093515</v>
      </c>
      <c r="F19">
        <f t="shared" si="5"/>
        <v>143.7754458397844</v>
      </c>
      <c r="G19">
        <f t="shared" si="5"/>
        <v>145.16314008830781</v>
      </c>
      <c r="H19">
        <f t="shared" si="5"/>
        <v>137.49928321578074</v>
      </c>
      <c r="L19">
        <f t="shared" ref="L19:N19" si="10">(L7-$L$14)/$N$13*100</f>
        <v>99.959559460722772</v>
      </c>
      <c r="M19">
        <f t="shared" si="10"/>
        <v>99.699584565369236</v>
      </c>
      <c r="N19">
        <f t="shared" si="10"/>
        <v>96.475895862985354</v>
      </c>
      <c r="O19">
        <f t="shared" ref="O19:Q19" si="11">(O7-$L$14)/$Q$13*100</f>
        <v>73.111788456970956</v>
      </c>
      <c r="P19">
        <f t="shared" si="11"/>
        <v>74.467084949726853</v>
      </c>
      <c r="Q19">
        <f t="shared" si="11"/>
        <v>73.895574380492434</v>
      </c>
    </row>
    <row r="20" spans="1:17" x14ac:dyDescent="0.3">
      <c r="C20">
        <f t="shared" si="4"/>
        <v>108.23947262952775</v>
      </c>
      <c r="D20">
        <f t="shared" si="4"/>
        <v>100.16722176923396</v>
      </c>
      <c r="E20">
        <f t="shared" si="4"/>
        <v>100.50926629721251</v>
      </c>
      <c r="F20">
        <f t="shared" si="5"/>
        <v>91.074602901542519</v>
      </c>
      <c r="G20">
        <f t="shared" si="5"/>
        <v>110.59693789781524</v>
      </c>
      <c r="H20">
        <f t="shared" si="5"/>
        <v>95.237685647112784</v>
      </c>
      <c r="L20">
        <f t="shared" ref="L20:N20" si="12">(L8-$L$14)/$N$13*100</f>
        <v>100.15020771731538</v>
      </c>
      <c r="M20">
        <f t="shared" si="12"/>
        <v>84.534382336412776</v>
      </c>
      <c r="N20">
        <f t="shared" si="12"/>
        <v>94.066795166042553</v>
      </c>
      <c r="O20">
        <f t="shared" ref="O20:Q20" si="13">(O8-$L$14)/$Q$13*100</f>
        <v>96.168157707228247</v>
      </c>
      <c r="P20">
        <f t="shared" si="13"/>
        <v>96.119171087008155</v>
      </c>
      <c r="Q20">
        <f t="shared" si="13"/>
        <v>100.11974507164911</v>
      </c>
    </row>
    <row r="21" spans="1:17" x14ac:dyDescent="0.3">
      <c r="C21">
        <f t="shared" si="4"/>
        <v>104.72781547561465</v>
      </c>
      <c r="D21">
        <f t="shared" si="4"/>
        <v>93.417543083790548</v>
      </c>
      <c r="E21">
        <f t="shared" si="4"/>
        <v>99.460329744744939</v>
      </c>
      <c r="F21">
        <f t="shared" si="5"/>
        <v>88.866907506164353</v>
      </c>
      <c r="G21">
        <f t="shared" si="5"/>
        <v>89.970755203853443</v>
      </c>
      <c r="H21">
        <f t="shared" si="5"/>
        <v>98.45461322323527</v>
      </c>
      <c r="L21">
        <f t="shared" ref="L21:N21" si="14">(L9-$L$14)/$N$13*100</f>
        <v>98.677016643645317</v>
      </c>
      <c r="M21">
        <f t="shared" si="14"/>
        <v>100.80881078554434</v>
      </c>
      <c r="N21">
        <f t="shared" si="14"/>
        <v>85.210317064331974</v>
      </c>
      <c r="O21">
        <f t="shared" ref="O21:Q21" si="15">(O9-$L$14)/$Q$13*100</f>
        <v>100.47898028659648</v>
      </c>
      <c r="P21">
        <f t="shared" si="15"/>
        <v>106.37370358641438</v>
      </c>
      <c r="Q21">
        <f t="shared" si="15"/>
        <v>97.899018288338212</v>
      </c>
    </row>
    <row r="22" spans="1:17" x14ac:dyDescent="0.3">
      <c r="C22">
        <f t="shared" si="4"/>
        <v>82.768556779391645</v>
      </c>
      <c r="D22">
        <f t="shared" si="4"/>
        <v>114.60150084992881</v>
      </c>
      <c r="E22">
        <f t="shared" si="4"/>
        <v>102.62994237067953</v>
      </c>
      <c r="F22">
        <f t="shared" si="5"/>
        <v>105.10923791501806</v>
      </c>
      <c r="G22">
        <f t="shared" si="5"/>
        <v>88.70921497792304</v>
      </c>
      <c r="H22">
        <f t="shared" si="5"/>
        <v>106.18154710705889</v>
      </c>
      <c r="L22">
        <f t="shared" ref="L22:N22" si="16">(L10-$L$14)/$N$13*100</f>
        <v>97.949086936655405</v>
      </c>
      <c r="M22">
        <f t="shared" si="16"/>
        <v>96.545222501746281</v>
      </c>
      <c r="N22">
        <f t="shared" si="16"/>
        <v>105.50569056159829</v>
      </c>
      <c r="O22">
        <f t="shared" ref="O22:Q22" si="17">(O10-$L$14)/$Q$13*100</f>
        <v>96.15182883382154</v>
      </c>
      <c r="P22">
        <f t="shared" si="17"/>
        <v>104.31626553717047</v>
      </c>
      <c r="Q22">
        <f t="shared" si="17"/>
        <v>99.531905629007994</v>
      </c>
    </row>
    <row r="24" spans="1:17" x14ac:dyDescent="0.3"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L24" s="1">
        <v>1</v>
      </c>
      <c r="M24" s="1">
        <v>2</v>
      </c>
      <c r="N24" s="1">
        <v>3</v>
      </c>
      <c r="O24" s="1">
        <v>4</v>
      </c>
      <c r="P24" s="1">
        <v>5</v>
      </c>
      <c r="Q24" s="1">
        <v>6</v>
      </c>
    </row>
    <row r="25" spans="1:17" x14ac:dyDescent="0.3">
      <c r="A25" t="s">
        <v>13</v>
      </c>
      <c r="B25" s="1" t="s">
        <v>1</v>
      </c>
      <c r="C25">
        <v>5.2999999999999999E-2</v>
      </c>
      <c r="D25">
        <v>5.4399999999999997E-2</v>
      </c>
      <c r="E25">
        <v>5.2499999999999998E-2</v>
      </c>
      <c r="F25">
        <v>5.7500000000000002E-2</v>
      </c>
      <c r="G25">
        <v>5.3499999999999999E-2</v>
      </c>
      <c r="H25">
        <v>5.4699999999999999E-2</v>
      </c>
      <c r="J25" t="s">
        <v>13</v>
      </c>
      <c r="K25" s="1" t="s">
        <v>1</v>
      </c>
      <c r="L25">
        <v>0.30890000000000001</v>
      </c>
      <c r="M25">
        <v>0.33729999999999999</v>
      </c>
      <c r="N25">
        <v>0.2999</v>
      </c>
      <c r="O25">
        <v>5.6000000000000001E-2</v>
      </c>
      <c r="P25">
        <v>5.5E-2</v>
      </c>
      <c r="Q25">
        <v>5.4300000000000001E-2</v>
      </c>
    </row>
    <row r="26" spans="1:17" x14ac:dyDescent="0.3">
      <c r="B26" s="1" t="s">
        <v>2</v>
      </c>
      <c r="C26">
        <v>7.3899999999999993E-2</v>
      </c>
      <c r="D26">
        <v>0.17879999999999999</v>
      </c>
      <c r="E26">
        <v>0.26619999999999999</v>
      </c>
      <c r="F26">
        <v>0.1095</v>
      </c>
      <c r="G26">
        <v>5.7799999999999997E-2</v>
      </c>
      <c r="H26">
        <v>0.18229999999999999</v>
      </c>
      <c r="K26" s="1" t="s">
        <v>2</v>
      </c>
      <c r="L26">
        <v>0.32990000000000003</v>
      </c>
      <c r="M26">
        <v>0.35399999999999998</v>
      </c>
      <c r="N26">
        <v>0.3574</v>
      </c>
      <c r="O26">
        <v>0.38479999999999998</v>
      </c>
      <c r="P26">
        <v>0.39240000000000003</v>
      </c>
      <c r="Q26">
        <v>0.37209999999999999</v>
      </c>
    </row>
    <row r="27" spans="1:17" x14ac:dyDescent="0.3">
      <c r="B27" s="1" t="s">
        <v>3</v>
      </c>
      <c r="C27">
        <v>0.1951</v>
      </c>
      <c r="D27">
        <v>0.20399999999999999</v>
      </c>
      <c r="E27">
        <v>0.22239999999999999</v>
      </c>
      <c r="F27">
        <v>8.6900000000000005E-2</v>
      </c>
      <c r="G27">
        <v>8.6499999999999994E-2</v>
      </c>
      <c r="H27">
        <v>8.9300000000000004E-2</v>
      </c>
      <c r="K27" s="1" t="s">
        <v>3</v>
      </c>
      <c r="L27">
        <v>0.3584</v>
      </c>
      <c r="M27">
        <v>0.35649999999999998</v>
      </c>
      <c r="N27">
        <v>0.36109999999999998</v>
      </c>
      <c r="O27">
        <v>0.41139999999999999</v>
      </c>
      <c r="P27">
        <v>0.50609999999999999</v>
      </c>
      <c r="Q27">
        <v>0.53159999999999996</v>
      </c>
    </row>
    <row r="28" spans="1:17" x14ac:dyDescent="0.3">
      <c r="B28" s="1" t="s">
        <v>4</v>
      </c>
      <c r="C28">
        <v>0.25469999999999998</v>
      </c>
      <c r="D28">
        <v>0.44009999999999999</v>
      </c>
      <c r="E28">
        <v>0.30180000000000001</v>
      </c>
      <c r="F28">
        <v>0.1265</v>
      </c>
      <c r="G28">
        <v>0.1295</v>
      </c>
      <c r="H28">
        <v>0.11360000000000001</v>
      </c>
      <c r="K28" s="1" t="s">
        <v>4</v>
      </c>
      <c r="L28">
        <v>0.18770000000000001</v>
      </c>
      <c r="M28">
        <v>0.1661</v>
      </c>
      <c r="N28">
        <v>0.1794</v>
      </c>
      <c r="O28">
        <v>0.28360000000000002</v>
      </c>
      <c r="P28">
        <v>0.30959999999999999</v>
      </c>
      <c r="Q28">
        <v>0.25009999999999999</v>
      </c>
    </row>
    <row r="29" spans="1:17" x14ac:dyDescent="0.3">
      <c r="B29" s="1" t="s">
        <v>5</v>
      </c>
      <c r="C29">
        <v>9.5600000000000004E-2</v>
      </c>
      <c r="D29">
        <v>0.1182</v>
      </c>
      <c r="E29">
        <v>0.1195</v>
      </c>
      <c r="F29">
        <v>0.11070000000000001</v>
      </c>
      <c r="G29">
        <v>0.1046</v>
      </c>
      <c r="H29">
        <v>8.8499999999999995E-2</v>
      </c>
      <c r="K29" s="1" t="s">
        <v>5</v>
      </c>
      <c r="L29">
        <v>0.1605</v>
      </c>
      <c r="M29">
        <v>0.2034</v>
      </c>
      <c r="N29">
        <v>0.21029999999999999</v>
      </c>
      <c r="O29">
        <v>0.17230000000000001</v>
      </c>
      <c r="P29">
        <v>0.2122</v>
      </c>
      <c r="Q29">
        <v>0.1381</v>
      </c>
    </row>
    <row r="30" spans="1:17" x14ac:dyDescent="0.3">
      <c r="B30" s="1" t="s">
        <v>6</v>
      </c>
      <c r="C30">
        <v>9.7500000000000003E-2</v>
      </c>
      <c r="D30">
        <v>0.1164</v>
      </c>
      <c r="E30">
        <v>0.1303</v>
      </c>
      <c r="F30">
        <v>0.1101</v>
      </c>
      <c r="G30">
        <v>0.1036</v>
      </c>
      <c r="H30">
        <v>9.5399999999999999E-2</v>
      </c>
      <c r="K30" s="1" t="s">
        <v>6</v>
      </c>
      <c r="L30">
        <v>0.13059999999999999</v>
      </c>
      <c r="M30">
        <v>0.15029999999999999</v>
      </c>
      <c r="N30">
        <v>0.18429999999999999</v>
      </c>
      <c r="O30">
        <v>0.19889999999999999</v>
      </c>
      <c r="P30">
        <v>0.20530000000000001</v>
      </c>
      <c r="Q30">
        <v>0.15989999999999999</v>
      </c>
    </row>
    <row r="31" spans="1:17" x14ac:dyDescent="0.3">
      <c r="B31" s="1" t="s">
        <v>7</v>
      </c>
      <c r="C31">
        <v>0.1008</v>
      </c>
      <c r="D31">
        <v>0.1046</v>
      </c>
      <c r="E31">
        <v>0.1096</v>
      </c>
      <c r="F31">
        <v>9.8900000000000002E-2</v>
      </c>
      <c r="G31">
        <v>0.11269999999999999</v>
      </c>
      <c r="H31">
        <v>0.10059999999999999</v>
      </c>
      <c r="K31" s="1" t="s">
        <v>7</v>
      </c>
      <c r="L31">
        <v>0.13350000000000001</v>
      </c>
      <c r="M31">
        <v>0.14169999999999999</v>
      </c>
      <c r="N31">
        <v>0.17330000000000001</v>
      </c>
      <c r="O31">
        <v>0.17100000000000001</v>
      </c>
      <c r="P31">
        <v>0.1608</v>
      </c>
      <c r="Q31">
        <v>0.13800000000000001</v>
      </c>
    </row>
    <row r="32" spans="1:17" x14ac:dyDescent="0.3">
      <c r="B32" s="1" t="s">
        <v>8</v>
      </c>
      <c r="C32">
        <v>5.3499999999999999E-2</v>
      </c>
      <c r="D32">
        <v>5.2900000000000003E-2</v>
      </c>
      <c r="E32">
        <v>5.2499999999999998E-2</v>
      </c>
      <c r="F32">
        <v>5.4399999999999997E-2</v>
      </c>
      <c r="G32">
        <v>5.4800000000000001E-2</v>
      </c>
      <c r="H32">
        <v>5.5599999999999997E-2</v>
      </c>
      <c r="K32" s="1" t="s">
        <v>8</v>
      </c>
      <c r="L32">
        <v>5.28E-2</v>
      </c>
      <c r="M32">
        <v>5.2200000000000003E-2</v>
      </c>
      <c r="N32">
        <v>5.3800000000000001E-2</v>
      </c>
      <c r="O32">
        <v>5.1900000000000002E-2</v>
      </c>
      <c r="P32">
        <v>5.3100000000000001E-2</v>
      </c>
      <c r="Q32">
        <v>5.3800000000000001E-2</v>
      </c>
    </row>
    <row r="33" spans="1:17" x14ac:dyDescent="0.3">
      <c r="B33" s="2"/>
      <c r="K33" s="2"/>
    </row>
    <row r="34" spans="1:17" x14ac:dyDescent="0.3">
      <c r="B34" s="2" t="s">
        <v>9</v>
      </c>
      <c r="C34">
        <f>AVERAGE(C31:E31)</f>
        <v>0.105</v>
      </c>
      <c r="D34" t="s">
        <v>10</v>
      </c>
      <c r="E34">
        <f>C34-$C$35</f>
        <v>5.0918181818181814E-2</v>
      </c>
      <c r="F34">
        <f>AVERAGE(F31:H31)</f>
        <v>0.10406666666666668</v>
      </c>
      <c r="G34" t="s">
        <v>10</v>
      </c>
      <c r="H34">
        <f>F34-$C$35</f>
        <v>4.99848484848485E-2</v>
      </c>
      <c r="K34" s="2" t="s">
        <v>9</v>
      </c>
      <c r="L34">
        <f>AVERAGE(L31:N31)</f>
        <v>0.14949999999999999</v>
      </c>
      <c r="M34" t="s">
        <v>10</v>
      </c>
      <c r="N34">
        <f>L34-$L$35</f>
        <v>9.5699999999999993E-2</v>
      </c>
      <c r="O34">
        <f>AVERAGE(O31:Q31)</f>
        <v>0.15659999999999999</v>
      </c>
      <c r="P34" t="s">
        <v>10</v>
      </c>
      <c r="Q34">
        <f>O34-$L$35</f>
        <v>0.10279999999999999</v>
      </c>
    </row>
    <row r="35" spans="1:17" x14ac:dyDescent="0.3">
      <c r="B35" t="s">
        <v>11</v>
      </c>
      <c r="C35">
        <v>5.4081818181818182E-2</v>
      </c>
      <c r="K35" t="s">
        <v>11</v>
      </c>
      <c r="L35">
        <v>5.3800000000000001E-2</v>
      </c>
    </row>
    <row r="38" spans="1:17" x14ac:dyDescent="0.3">
      <c r="A38" t="s">
        <v>14</v>
      </c>
      <c r="C38">
        <f>(C25-$C$35)/$E$34*100</f>
        <v>-2.1246206034636712</v>
      </c>
      <c r="D38">
        <f t="shared" ref="D38:E38" si="18">(D25-$C$35)/$E$34*100</f>
        <v>0.62488841278342477</v>
      </c>
      <c r="E38">
        <f t="shared" si="18"/>
        <v>-3.1065881092662075</v>
      </c>
      <c r="F38">
        <f>(F25-$C$35)/$H$34*100</f>
        <v>6.8384358896635371</v>
      </c>
      <c r="G38">
        <f t="shared" ref="G38:H38" si="19">(G25-$C$35)/$H$34*100</f>
        <v>-1.1639890876023065</v>
      </c>
      <c r="H38">
        <f t="shared" si="19"/>
        <v>1.2367384055774435</v>
      </c>
      <c r="J38" t="s">
        <v>14</v>
      </c>
      <c r="L38">
        <f>(L25-$L$35)/$N$34*100</f>
        <v>266.56217345872523</v>
      </c>
      <c r="M38">
        <f t="shared" ref="M38:N38" si="20">(M25-$L$35)/$N$34*100</f>
        <v>296.23824451410655</v>
      </c>
      <c r="N38">
        <f t="shared" si="20"/>
        <v>257.15778474399167</v>
      </c>
      <c r="O38">
        <f>(O25-$L$35)/$Q$34*100</f>
        <v>2.140077821011674</v>
      </c>
      <c r="P38">
        <f t="shared" ref="P38:Q38" si="21">(P25-$L$35)/$Q$34*100</f>
        <v>1.1673151750972761</v>
      </c>
      <c r="Q38">
        <f t="shared" si="21"/>
        <v>0.48638132295719899</v>
      </c>
    </row>
    <row r="39" spans="1:17" x14ac:dyDescent="0.3">
      <c r="C39">
        <f t="shared" ref="C39:E44" si="22">(C26-$C$35)/$E$34*100</f>
        <v>38.921621139082298</v>
      </c>
      <c r="D39">
        <f t="shared" si="22"/>
        <v>244.93840385645422</v>
      </c>
      <c r="E39">
        <f t="shared" si="22"/>
        <v>416.58632387073737</v>
      </c>
      <c r="F39">
        <f t="shared" ref="F39:H44" si="23">(F26-$C$35)/$H$34*100</f>
        <v>110.86996059411941</v>
      </c>
      <c r="G39">
        <f t="shared" si="23"/>
        <v>7.4386177629584633</v>
      </c>
      <c r="H39">
        <f t="shared" si="23"/>
        <v>256.51409518035757</v>
      </c>
      <c r="L39">
        <f t="shared" ref="L39:N39" si="24">(L26-$L$35)/$N$34*100</f>
        <v>288.5057471264368</v>
      </c>
      <c r="M39">
        <f t="shared" si="24"/>
        <v>313.68861024033436</v>
      </c>
      <c r="N39">
        <f t="shared" si="24"/>
        <v>317.24137931034483</v>
      </c>
      <c r="O39">
        <f t="shared" ref="O39:Q39" si="25">(O26-$L$35)/$Q$34*100</f>
        <v>321.98443579766536</v>
      </c>
      <c r="P39">
        <f t="shared" si="25"/>
        <v>329.37743190661479</v>
      </c>
      <c r="Q39">
        <f t="shared" si="25"/>
        <v>309.63035019455253</v>
      </c>
    </row>
    <row r="40" spans="1:17" x14ac:dyDescent="0.3">
      <c r="C40">
        <f t="shared" si="22"/>
        <v>276.95054454561688</v>
      </c>
      <c r="D40">
        <f t="shared" si="22"/>
        <v>294.42956614890198</v>
      </c>
      <c r="E40">
        <f t="shared" si="22"/>
        <v>330.56597036243528</v>
      </c>
      <c r="F40">
        <f t="shared" si="23"/>
        <v>65.656259472567442</v>
      </c>
      <c r="G40">
        <f t="shared" si="23"/>
        <v>64.856016974840827</v>
      </c>
      <c r="H40">
        <f t="shared" si="23"/>
        <v>70.45771445892693</v>
      </c>
      <c r="L40">
        <f t="shared" ref="L40:N40" si="26">(L27-$L$35)/$N$34*100</f>
        <v>318.2863113897597</v>
      </c>
      <c r="M40">
        <f t="shared" si="26"/>
        <v>316.30094043887146</v>
      </c>
      <c r="N40">
        <f t="shared" si="26"/>
        <v>321.10762800417973</v>
      </c>
      <c r="O40">
        <f t="shared" ref="O40:Q40" si="27">(O27-$L$35)/$Q$34*100</f>
        <v>347.85992217898831</v>
      </c>
      <c r="P40">
        <f t="shared" si="27"/>
        <v>439.98054474708175</v>
      </c>
      <c r="Q40">
        <f t="shared" si="27"/>
        <v>464.78599221789887</v>
      </c>
    </row>
    <row r="41" spans="1:17" x14ac:dyDescent="0.3">
      <c r="C41">
        <f t="shared" si="22"/>
        <v>394.00107123727906</v>
      </c>
      <c r="D41">
        <f t="shared" si="22"/>
        <v>758.11462238885917</v>
      </c>
      <c r="E41">
        <f t="shared" si="22"/>
        <v>486.50241028387791</v>
      </c>
      <c r="F41">
        <f t="shared" si="23"/>
        <v>144.88026674749921</v>
      </c>
      <c r="G41">
        <f t="shared" si="23"/>
        <v>150.88208548044858</v>
      </c>
      <c r="H41">
        <f t="shared" si="23"/>
        <v>119.07244619581689</v>
      </c>
      <c r="L41">
        <f t="shared" ref="L41:N41" si="28">(L28-$L$35)/$N$34*100</f>
        <v>139.91640543364684</v>
      </c>
      <c r="M41">
        <f t="shared" si="28"/>
        <v>117.34587251828631</v>
      </c>
      <c r="N41">
        <f t="shared" si="28"/>
        <v>131.24346917450364</v>
      </c>
      <c r="O41">
        <f t="shared" ref="O41:Q41" si="29">(O28-$L$35)/$Q$34*100</f>
        <v>223.54085603112844</v>
      </c>
      <c r="P41">
        <f t="shared" si="29"/>
        <v>248.83268482490274</v>
      </c>
      <c r="Q41">
        <f t="shared" si="29"/>
        <v>190.95330739299609</v>
      </c>
    </row>
    <row r="42" spans="1:17" x14ac:dyDescent="0.3">
      <c r="C42">
        <f t="shared" si="22"/>
        <v>81.539010890912351</v>
      </c>
      <c r="D42">
        <f t="shared" si="22"/>
        <v>125.92394215318696</v>
      </c>
      <c r="E42">
        <f t="shared" si="22"/>
        <v>128.47705766827352</v>
      </c>
      <c r="F42">
        <f t="shared" si="23"/>
        <v>113.27068808729916</v>
      </c>
      <c r="G42">
        <f t="shared" si="23"/>
        <v>101.06698999696874</v>
      </c>
      <c r="H42">
        <f t="shared" si="23"/>
        <v>68.857229463473743</v>
      </c>
      <c r="L42">
        <f t="shared" ref="L42:N42" si="30">(L29-$L$35)/$N$34*100</f>
        <v>111.49425287356323</v>
      </c>
      <c r="M42">
        <f t="shared" si="30"/>
        <v>156.3218390804598</v>
      </c>
      <c r="N42">
        <f t="shared" si="30"/>
        <v>163.53187042842214</v>
      </c>
      <c r="O42">
        <f t="shared" ref="O42:Q42" si="31">(O29-$L$35)/$Q$34*100</f>
        <v>115.27237354085604</v>
      </c>
      <c r="P42">
        <f t="shared" si="31"/>
        <v>154.08560311284049</v>
      </c>
      <c r="Q42">
        <f t="shared" si="31"/>
        <v>82.003891050583661</v>
      </c>
    </row>
    <row r="43" spans="1:17" x14ac:dyDescent="0.3">
      <c r="C43">
        <f t="shared" si="22"/>
        <v>85.270487412961984</v>
      </c>
      <c r="D43">
        <f t="shared" si="22"/>
        <v>122.38885913229782</v>
      </c>
      <c r="E43">
        <f t="shared" si="22"/>
        <v>149.68755579360831</v>
      </c>
      <c r="F43">
        <f t="shared" si="23"/>
        <v>112.07032434070928</v>
      </c>
      <c r="G43">
        <f t="shared" si="23"/>
        <v>99.066383752652285</v>
      </c>
      <c r="H43">
        <f t="shared" si="23"/>
        <v>82.661412549257321</v>
      </c>
      <c r="L43">
        <f t="shared" ref="L43:N43" si="32">(L30-$L$35)/$N$34*100</f>
        <v>80.250783699059554</v>
      </c>
      <c r="M43">
        <f t="shared" si="32"/>
        <v>100.83594566353187</v>
      </c>
      <c r="N43">
        <f t="shared" si="32"/>
        <v>136.36363636363637</v>
      </c>
      <c r="O43">
        <f t="shared" ref="O43:Q43" si="33">(O30-$L$35)/$Q$34*100</f>
        <v>141.14785992217901</v>
      </c>
      <c r="P43">
        <f t="shared" si="33"/>
        <v>147.37354085603116</v>
      </c>
      <c r="Q43">
        <f t="shared" si="33"/>
        <v>103.2101167315175</v>
      </c>
    </row>
    <row r="44" spans="1:17" x14ac:dyDescent="0.3">
      <c r="C44">
        <f t="shared" si="22"/>
        <v>91.751472951258719</v>
      </c>
      <c r="D44">
        <f t="shared" si="22"/>
        <v>99.214425995357985</v>
      </c>
      <c r="E44">
        <f t="shared" si="22"/>
        <v>109.03410105338334</v>
      </c>
      <c r="F44">
        <f t="shared" si="23"/>
        <v>89.663534404364924</v>
      </c>
      <c r="G44">
        <f t="shared" si="23"/>
        <v>117.27190057593207</v>
      </c>
      <c r="H44">
        <f t="shared" si="23"/>
        <v>93.064565019702911</v>
      </c>
      <c r="L44">
        <f t="shared" ref="L44:N44" si="34">(L31-$L$35)/$N$34*100</f>
        <v>83.281086729362613</v>
      </c>
      <c r="M44">
        <f t="shared" si="34"/>
        <v>91.849529780564268</v>
      </c>
      <c r="N44">
        <f t="shared" si="34"/>
        <v>124.86938349007318</v>
      </c>
      <c r="O44">
        <f t="shared" ref="O44:Q44" si="35">(O31-$L$35)/$Q$34*100</f>
        <v>114.00778210116734</v>
      </c>
      <c r="P44">
        <f t="shared" si="35"/>
        <v>104.08560311284047</v>
      </c>
      <c r="Q44">
        <f t="shared" si="35"/>
        <v>81.906614785992232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Yaeger</dc:creator>
  <cp:lastModifiedBy>Luke Yaeger</cp:lastModifiedBy>
  <dcterms:created xsi:type="dcterms:W3CDTF">2023-10-18T15:06:00Z</dcterms:created>
  <dcterms:modified xsi:type="dcterms:W3CDTF">2023-10-18T15:14:13Z</dcterms:modified>
</cp:coreProperties>
</file>