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obDowen/Lab/Lab Members/Rachel DuMez/PAPER1/Data Sheets/"/>
    </mc:Choice>
  </mc:AlternateContent>
  <xr:revisionPtr revIDLastSave="0" documentId="13_ncr:1_{7A8D7E94-F9F3-1144-A98B-2341DC92F3AD}" xr6:coauthVersionLast="47" xr6:coauthVersionMax="47" xr10:uidLastSave="{00000000-0000-0000-0000-000000000000}"/>
  <bookViews>
    <workbookView xWindow="40120" yWindow="500" windowWidth="24840" windowHeight="16740" firstSheet="3" activeTab="9" xr2:uid="{E98230AB-03AE-B54C-AE64-03D4A2C38247}"/>
  </bookViews>
  <sheets>
    <sheet name="F2B" sheetId="2" r:id="rId1"/>
    <sheet name="F2B Summary Statistics PRISM" sheetId="3" r:id="rId2"/>
    <sheet name="F2D" sheetId="4" r:id="rId3"/>
    <sheet name="F2D Summary Statistics PRISM" sheetId="5" r:id="rId4"/>
    <sheet name="F2E" sheetId="6" r:id="rId5"/>
    <sheet name="F2E Summary Statistics PRISM" sheetId="7" r:id="rId6"/>
    <sheet name="F2G" sheetId="8" r:id="rId7"/>
    <sheet name="F2G Summary Statistics PRISM" sheetId="9" r:id="rId8"/>
    <sheet name="F2H" sheetId="10" r:id="rId9"/>
    <sheet name="F2H Summary Statistics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0" l="1"/>
  <c r="N3" i="10"/>
  <c r="N4" i="10"/>
  <c r="N5" i="10"/>
  <c r="N12" i="10" s="1"/>
  <c r="N6" i="10"/>
  <c r="N7" i="10"/>
  <c r="N8" i="10"/>
  <c r="N9" i="10"/>
  <c r="N10" i="10"/>
  <c r="N11" i="10"/>
  <c r="N15" i="10"/>
  <c r="N16" i="10"/>
  <c r="N17" i="10"/>
  <c r="N18" i="10"/>
  <c r="N25" i="10" s="1"/>
  <c r="N19" i="10"/>
  <c r="N20" i="10"/>
  <c r="N21" i="10"/>
  <c r="N22" i="10"/>
  <c r="N23" i="10"/>
  <c r="N24" i="10"/>
  <c r="N28" i="10"/>
  <c r="N38" i="10" s="1"/>
  <c r="N29" i="10"/>
  <c r="N30" i="10"/>
  <c r="N31" i="10"/>
  <c r="N32" i="10"/>
  <c r="N33" i="10"/>
  <c r="N34" i="10"/>
  <c r="N35" i="10"/>
  <c r="N36" i="10"/>
  <c r="N37" i="10"/>
  <c r="N41" i="10"/>
  <c r="N42" i="10"/>
  <c r="N43" i="10"/>
  <c r="N44" i="10"/>
  <c r="N51" i="10" s="1"/>
  <c r="N45" i="10"/>
  <c r="N46" i="10"/>
  <c r="N47" i="10"/>
  <c r="N48" i="10"/>
  <c r="N49" i="10"/>
  <c r="N50" i="10"/>
  <c r="D36" i="8" l="1"/>
  <c r="D37" i="8"/>
  <c r="D38" i="8"/>
  <c r="D39" i="8"/>
  <c r="D40" i="8"/>
  <c r="D41" i="8"/>
  <c r="D42" i="8"/>
  <c r="D43" i="8"/>
  <c r="D44" i="8"/>
  <c r="D35" i="8"/>
  <c r="D25" i="8"/>
  <c r="D26" i="8"/>
  <c r="D27" i="8"/>
  <c r="D28" i="8"/>
  <c r="D29" i="8"/>
  <c r="D30" i="8"/>
  <c r="D31" i="8"/>
  <c r="D32" i="8"/>
  <c r="D33" i="8"/>
  <c r="D24" i="8"/>
  <c r="D14" i="8"/>
  <c r="D15" i="8"/>
  <c r="D16" i="8"/>
  <c r="D17" i="8"/>
  <c r="D18" i="8"/>
  <c r="D19" i="8"/>
  <c r="D20" i="8"/>
  <c r="D21" i="8"/>
  <c r="D22" i="8"/>
  <c r="D13" i="8"/>
  <c r="D3" i="8"/>
  <c r="D4" i="8"/>
  <c r="D5" i="8"/>
  <c r="D6" i="8"/>
  <c r="D7" i="8"/>
  <c r="D8" i="8"/>
  <c r="D9" i="8"/>
  <c r="D10" i="8"/>
  <c r="D11" i="8"/>
  <c r="D2" i="8"/>
  <c r="E37" i="6"/>
  <c r="E34" i="6"/>
  <c r="E31" i="6"/>
  <c r="E28" i="6"/>
  <c r="E25" i="6"/>
  <c r="E22" i="6"/>
  <c r="E19" i="6"/>
  <c r="E16" i="6"/>
  <c r="E13" i="6"/>
  <c r="E10" i="6"/>
  <c r="E7" i="6"/>
  <c r="E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tc={D28F9993-924F-5240-BC94-C4B9FE40757D}</author>
    <author>tc={DB3EEEDF-96E0-6748-A982-AE921D9DD3F2}</author>
  </authors>
  <commentList>
    <comment ref="AR5" authorId="0" shapeId="0" xr:uid="{D28F9993-924F-5240-BC94-C4B9FE40757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2-4: split1
5-10: split2
11-16: split 3
17-21: split 4
22-28: split 5
29-40: split 6
41: split 7
</t>
      </text>
    </comment>
    <comment ref="H28" authorId="1" shapeId="0" xr:uid="{DB3EEEDF-96E0-6748-A982-AE921D9DD3F2}">
      <text>
        <t>[Threaded comment]
Your version of Excel allows you to read this threaded comment; however, any edits to it will get removed if the file is opened in a newer version of Excel. Learn more: https://go.microsoft.com/fwlink/?linkid=870924
Comment:
    1-19: split 1
20-21: split 2
22-23: split 3
24-27: split 5
28-36: split 6
37-40: split 7</t>
      </text>
    </comment>
  </commentList>
</comments>
</file>

<file path=xl/sharedStrings.xml><?xml version="1.0" encoding="utf-8"?>
<sst xmlns="http://schemas.openxmlformats.org/spreadsheetml/2006/main" count="1026" uniqueCount="157">
  <si>
    <t>Worm</t>
  </si>
  <si>
    <t>Area</t>
  </si>
  <si>
    <t>Mean</t>
  </si>
  <si>
    <t>Min</t>
  </si>
  <si>
    <t>Max</t>
  </si>
  <si>
    <t>Food</t>
  </si>
  <si>
    <t>A. tropicalis</t>
  </si>
  <si>
    <t>Inverted Mean</t>
  </si>
  <si>
    <t>E. coli HT115</t>
  </si>
  <si>
    <t>KTM</t>
  </si>
  <si>
    <t>E. coli OP50</t>
  </si>
  <si>
    <t>Table Analyzed</t>
  </si>
  <si>
    <t>ORO_R1_D1A_Normalized</t>
  </si>
  <si>
    <t>Data sets analyzed</t>
  </si>
  <si>
    <t>A-D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</si>
  <si>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</si>
  <si>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</si>
  <si>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</si>
  <si>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</si>
  <si>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</si>
  <si>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</si>
  <si>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</si>
  <si>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</si>
  <si>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squared</t>
  </si>
  <si>
    <t>Brown-Forsythe test</t>
  </si>
  <si>
    <t>F (DFn, DFd)</t>
  </si>
  <si>
    <t>1.105 (3, 156)</t>
  </si>
  <si>
    <t>ns</t>
  </si>
  <si>
    <t>Are SDs significantly different (P &lt; 0.05)?</t>
  </si>
  <si>
    <t>No</t>
  </si>
  <si>
    <t>Bartlett's test</t>
  </si>
  <si>
    <t>Bartlett's statistic (corrected)</t>
  </si>
  <si>
    <t>ANOVA table</t>
  </si>
  <si>
    <t>SS</t>
  </si>
  <si>
    <t>DF</t>
  </si>
  <si>
    <t>MS</t>
  </si>
  <si>
    <t>Treatment (between columns)</t>
  </si>
  <si>
    <t>F (3, 156) = 93.22</t>
  </si>
  <si>
    <t>P&lt;0.0001</t>
  </si>
  <si>
    <t>Residual (within columns)</t>
  </si>
  <si>
    <t>Total</t>
  </si>
  <si>
    <t>Data summary</t>
  </si>
  <si>
    <t>Number of treatments (columns)</t>
  </si>
  <si>
    <t>Number of values (total)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</si>
  <si>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</si>
  <si>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</si>
  <si>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</si>
  <si>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</si>
  <si>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</si>
  <si>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</si>
  <si>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</si>
  <si>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</si>
  <si>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</si>
  <si>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O vs. H</t>
  </si>
  <si>
    <t>0.001387 to 0.005021</t>
  </si>
  <si>
    <t>A-B</t>
  </si>
  <si>
    <t>O vs. K</t>
  </si>
  <si>
    <t>0.005925 to 0.009559</t>
  </si>
  <si>
    <t>A-C</t>
  </si>
  <si>
    <t>O vs. A</t>
  </si>
  <si>
    <t>-0.005304 to -0.001670</t>
  </si>
  <si>
    <t>H vs. K</t>
  </si>
  <si>
    <t>0.002722 to 0.006356</t>
  </si>
  <si>
    <t>B-C</t>
  </si>
  <si>
    <t>H vs. A</t>
  </si>
  <si>
    <t>-0.008507 to -0.004873</t>
  </si>
  <si>
    <t>B-D</t>
  </si>
  <si>
    <t>K vs. A</t>
  </si>
  <si>
    <t>-0.01305 to -0.009412</t>
  </si>
  <si>
    <t>C-D</t>
  </si>
  <si>
    <t>Test details</t>
  </si>
  <si>
    <t>Mean 1</t>
  </si>
  <si>
    <t>Mean 2</t>
  </si>
  <si>
    <t>SE of diff.</t>
  </si>
  <si>
    <t>n1</t>
  </si>
  <si>
    <t>n2</t>
  </si>
  <si>
    <t>q</t>
  </si>
  <si>
    <t>StdDev</t>
  </si>
  <si>
    <t>Mode</t>
  </si>
  <si>
    <t>IntDen</t>
  </si>
  <si>
    <t>Median</t>
  </si>
  <si>
    <t>RawIntDev</t>
  </si>
  <si>
    <t>REP2_Normalized</t>
  </si>
  <si>
    <t>10.65 (3, 156)</t>
  </si>
  <si>
    <t>F (3, 156) = 294.9</t>
  </si>
  <si>
    <t>0.1903 to 0.3093</t>
  </si>
  <si>
    <t>0.5515 to 0.6705</t>
  </si>
  <si>
    <t>-0.01370 to 0.1053</t>
  </si>
  <si>
    <t>0.3017 to 0.4207</t>
  </si>
  <si>
    <t>-0.2635 to -0.1445</t>
  </si>
  <si>
    <t>-0.6247 to -0.5057</t>
  </si>
  <si>
    <t>Biological Replicate</t>
  </si>
  <si>
    <t>Technical Replicate</t>
  </si>
  <si>
    <t xml:space="preserve">nmol per worm </t>
  </si>
  <si>
    <t>average per replicate</t>
  </si>
  <si>
    <t>OP50</t>
  </si>
  <si>
    <t>HT115</t>
  </si>
  <si>
    <t>Kombucha</t>
  </si>
  <si>
    <t>Acetobacter</t>
  </si>
  <si>
    <t>ALL REPS</t>
  </si>
  <si>
    <t>***</t>
  </si>
  <si>
    <t>0.5033 (3, 8)</t>
  </si>
  <si>
    <t>F (3, 8) = 16.64</t>
  </si>
  <si>
    <t>P=0.0008</t>
  </si>
  <si>
    <t>op50 vs. HT115</t>
  </si>
  <si>
    <t>-0.006277 to 0.03449</t>
  </si>
  <si>
    <t>op50 vs. Kombucha</t>
  </si>
  <si>
    <t>0.003575 to 0.04434</t>
  </si>
  <si>
    <t>*</t>
  </si>
  <si>
    <t>op50 vs. Acetobacter</t>
  </si>
  <si>
    <t>-0.03870 to 0.002063</t>
  </si>
  <si>
    <t>HT115 vs. Kombucha</t>
  </si>
  <si>
    <t>-0.01053 to 0.03023</t>
  </si>
  <si>
    <t>HT115 vs. Acetobacter</t>
  </si>
  <si>
    <t>-0.05281 to -0.01204</t>
  </si>
  <si>
    <t>**</t>
  </si>
  <si>
    <t>Kombucha vs. Acetobacter</t>
  </si>
  <si>
    <t>-0.06266 to -0.02189</t>
  </si>
  <si>
    <t>E. coli Op50</t>
  </si>
  <si>
    <t>OP50 vs. HT115</t>
  </si>
  <si>
    <t>Average LD Size Pixles</t>
  </si>
  <si>
    <t>Average LD Size um</t>
  </si>
  <si>
    <t>1.091 (3, 36)</t>
  </si>
  <si>
    <t>F (3, 36) = 135.5</t>
  </si>
  <si>
    <t>0.4556 to 0.7622</t>
  </si>
  <si>
    <t>OP50 vs. KTM</t>
  </si>
  <si>
    <t>0.8623 to 1.169</t>
  </si>
  <si>
    <t>OP50 vs. A</t>
  </si>
  <si>
    <t>-0.03763 to 0.2690</t>
  </si>
  <si>
    <t>HT115 vs. KTM</t>
  </si>
  <si>
    <t>0.2534 to 0.5600</t>
  </si>
  <si>
    <t>HT115 vs. A</t>
  </si>
  <si>
    <t>-0.6466 to -0.3400</t>
  </si>
  <si>
    <t>KTM vs. A</t>
  </si>
  <si>
    <t>-1.053 to -0.7467</t>
  </si>
  <si>
    <t>OHAK</t>
  </si>
  <si>
    <r>
      <rPr>
        <i/>
        <sz val="12"/>
        <color theme="1"/>
        <rFont val="Calibri"/>
        <family val="2"/>
        <scheme val="minor"/>
      </rPr>
      <t>E. coli</t>
    </r>
    <r>
      <rPr>
        <sz val="12"/>
        <color theme="1"/>
        <rFont val="Calibri"/>
        <family val="2"/>
        <scheme val="minor"/>
      </rPr>
      <t xml:space="preserve"> HT115</t>
    </r>
    <r>
      <rPr>
        <sz val="12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</si>
  <si>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E. coli</t>
    </r>
    <r>
      <rPr>
        <sz val="12"/>
        <color theme="1"/>
        <rFont val="Calibri"/>
        <family val="2"/>
        <scheme val="minor"/>
      </rPr>
      <t xml:space="preserve"> HT115</t>
    </r>
  </si>
  <si>
    <r>
      <t xml:space="preserve">E. coli </t>
    </r>
    <r>
      <rPr>
        <sz val="12"/>
        <color theme="1"/>
        <rFont val="Calibri"/>
        <family val="2"/>
        <scheme val="minor"/>
      </rPr>
      <t>OP50</t>
    </r>
    <r>
      <rPr>
        <sz val="12"/>
        <color theme="1"/>
        <rFont val="Calibri"/>
        <family val="2"/>
        <scheme val="minor"/>
      </rPr>
      <t/>
    </r>
  </si>
  <si>
    <r>
      <t xml:space="preserve">E. coli </t>
    </r>
    <r>
      <rPr>
        <sz val="12"/>
        <color theme="1"/>
        <rFont val="Calibri"/>
        <family val="2"/>
        <scheme val="minor"/>
      </rPr>
      <t>OP50</t>
    </r>
  </si>
  <si>
    <t>LD/Area</t>
  </si>
  <si>
    <t>LD#</t>
  </si>
  <si>
    <t>RawIntDen</t>
  </si>
  <si>
    <t>mean</t>
  </si>
  <si>
    <t>area</t>
  </si>
  <si>
    <t>worm</t>
  </si>
  <si>
    <t>food</t>
  </si>
  <si>
    <t>F (3, 36) = 12.20</t>
  </si>
  <si>
    <t>Acetobacter vs. KTM</t>
  </si>
  <si>
    <t>OP50 vs. Acetobacter</t>
  </si>
  <si>
    <t>1.267 (3, 36)</t>
  </si>
  <si>
    <t>-0.008464 to 0.02864</t>
  </si>
  <si>
    <t>0.004094 to 0.04120</t>
  </si>
  <si>
    <t>-0.005992 to 0.03111</t>
  </si>
  <si>
    <t>0.02089 to 0.05799</t>
  </si>
  <si>
    <t>0.01080 to 0.04790</t>
  </si>
  <si>
    <t>-0.001756 to 0.03535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</si>
</sst>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name val="Arial"/>
      <family val="2"/>
    </font>
    <font>
      <sz val="12"/>
      <color theme="5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6" fillId="4" borderId="0" xfId="0" applyFont="1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umez, Rachel Nell" id="{CCCE7BB2-405E-6649-873F-9A05A96BA04B}" userId="S::rdumez@ad.unc.edu::5a33979d-2854-4fe9-ac20-4295c891a8c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R5" dT="2022-10-12T17:36:05.80" personId="{CCCE7BB2-405E-6649-873F-9A05A96BA04B}" id="{D28F9993-924F-5240-BC94-C4B9FE40757D}">
    <text xml:space="preserve">2-4: split1
5-10: split2
11-16: split 3
17-21: split 4
22-28: split 5
29-40: split 6
41: split 7
</text>
  </threadedComment>
  <threadedComment ref="H28" dT="2022-10-14T16:41:30.50" personId="{CCCE7BB2-405E-6649-873F-9A05A96BA04B}" id="{DB3EEEDF-96E0-6748-A982-AE921D9DD3F2}">
    <text>1-19: split 1
20-21: split 2
22-23: split 3
24-27: split 5
28-36: split 6
37-40: split 7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3683-FB54-3549-A7B6-0F6ACF0A5E30}">
  <dimension ref="A1:AE41"/>
  <sheetViews>
    <sheetView workbookViewId="0">
      <selection activeCell="H28" sqref="H28"/>
    </sheetView>
  </sheetViews>
  <sheetFormatPr baseColWidth="10" defaultRowHeight="16" x14ac:dyDescent="0.2"/>
  <cols>
    <col min="7" max="7" width="13" style="2" bestFit="1" customWidth="1"/>
    <col min="15" max="15" width="13.1640625" style="2" bestFit="1" customWidth="1"/>
    <col min="23" max="23" width="13.1640625" style="2" bestFit="1" customWidth="1"/>
    <col min="31" max="31" width="13" style="2" bestFit="1" customWidth="1"/>
  </cols>
  <sheetData>
    <row r="1" spans="1:31" x14ac:dyDescent="0.2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7</v>
      </c>
      <c r="I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s="2" t="s">
        <v>7</v>
      </c>
      <c r="Q1" t="s">
        <v>5</v>
      </c>
      <c r="R1" t="s">
        <v>0</v>
      </c>
      <c r="S1" t="s">
        <v>1</v>
      </c>
      <c r="T1" t="s">
        <v>2</v>
      </c>
      <c r="U1" t="s">
        <v>3</v>
      </c>
      <c r="V1" t="s">
        <v>4</v>
      </c>
      <c r="W1" s="2" t="s">
        <v>7</v>
      </c>
      <c r="Y1" t="s">
        <v>5</v>
      </c>
      <c r="Z1" t="s">
        <v>0</v>
      </c>
      <c r="AA1" t="s">
        <v>1</v>
      </c>
      <c r="AB1" t="s">
        <v>2</v>
      </c>
      <c r="AC1" t="s">
        <v>3</v>
      </c>
      <c r="AD1" t="s">
        <v>4</v>
      </c>
      <c r="AE1" s="2" t="s">
        <v>7</v>
      </c>
    </row>
    <row r="2" spans="1:31" x14ac:dyDescent="0.2">
      <c r="A2" s="1" t="s">
        <v>10</v>
      </c>
      <c r="B2">
        <v>1</v>
      </c>
      <c r="C2">
        <v>69978</v>
      </c>
      <c r="D2">
        <v>2462.6909999999998</v>
      </c>
      <c r="E2">
        <v>977</v>
      </c>
      <c r="F2">
        <v>5102</v>
      </c>
      <c r="G2" s="2">
        <v>63073.309000000001</v>
      </c>
      <c r="I2" s="1" t="s">
        <v>8</v>
      </c>
      <c r="J2">
        <v>1</v>
      </c>
      <c r="K2">
        <v>75777</v>
      </c>
      <c r="L2">
        <v>2391.92</v>
      </c>
      <c r="M2">
        <v>986</v>
      </c>
      <c r="N2">
        <v>5233</v>
      </c>
      <c r="O2" s="2">
        <v>63144.08</v>
      </c>
      <c r="Q2" t="s">
        <v>9</v>
      </c>
      <c r="R2">
        <v>1</v>
      </c>
      <c r="S2">
        <v>43584</v>
      </c>
      <c r="T2">
        <v>2758.114</v>
      </c>
      <c r="U2">
        <v>907</v>
      </c>
      <c r="V2">
        <v>5008</v>
      </c>
      <c r="W2" s="2">
        <v>62777.885999999999</v>
      </c>
      <c r="Y2" s="1" t="s">
        <v>6</v>
      </c>
      <c r="Z2">
        <v>1</v>
      </c>
      <c r="AA2">
        <v>58473</v>
      </c>
      <c r="AB2">
        <v>1869.6220000000001</v>
      </c>
      <c r="AC2">
        <v>829</v>
      </c>
      <c r="AD2">
        <v>4299</v>
      </c>
      <c r="AE2" s="2">
        <v>63666.377999999997</v>
      </c>
    </row>
    <row r="3" spans="1:31" x14ac:dyDescent="0.2">
      <c r="A3" s="1" t="s">
        <v>10</v>
      </c>
      <c r="B3">
        <v>2</v>
      </c>
      <c r="C3">
        <v>64254</v>
      </c>
      <c r="D3">
        <v>2203.5970000000002</v>
      </c>
      <c r="E3">
        <v>810</v>
      </c>
      <c r="F3">
        <v>4959</v>
      </c>
      <c r="G3" s="2">
        <v>63332.402999999998</v>
      </c>
      <c r="I3" s="1" t="s">
        <v>8</v>
      </c>
      <c r="J3">
        <v>2</v>
      </c>
      <c r="K3">
        <v>64269</v>
      </c>
      <c r="L3">
        <v>2372.92</v>
      </c>
      <c r="M3">
        <v>905</v>
      </c>
      <c r="N3">
        <v>5058</v>
      </c>
      <c r="O3" s="2">
        <v>63163.08</v>
      </c>
      <c r="Q3" t="s">
        <v>9</v>
      </c>
      <c r="R3">
        <v>2</v>
      </c>
      <c r="S3">
        <v>54813</v>
      </c>
      <c r="T3">
        <v>2344.9940000000001</v>
      </c>
      <c r="U3">
        <v>755</v>
      </c>
      <c r="V3">
        <v>4915</v>
      </c>
      <c r="W3" s="2">
        <v>63191.006000000001</v>
      </c>
      <c r="Y3" s="1" t="s">
        <v>6</v>
      </c>
      <c r="Z3">
        <v>2</v>
      </c>
      <c r="AA3">
        <v>69582</v>
      </c>
      <c r="AB3">
        <v>1879.675</v>
      </c>
      <c r="AC3">
        <v>819</v>
      </c>
      <c r="AD3">
        <v>4790</v>
      </c>
      <c r="AE3" s="2">
        <v>63656.324999999997</v>
      </c>
    </row>
    <row r="4" spans="1:31" x14ac:dyDescent="0.2">
      <c r="A4" s="1" t="s">
        <v>10</v>
      </c>
      <c r="B4">
        <v>3</v>
      </c>
      <c r="C4">
        <v>69604</v>
      </c>
      <c r="D4">
        <v>2279.3850000000002</v>
      </c>
      <c r="E4">
        <v>793</v>
      </c>
      <c r="F4">
        <v>4931</v>
      </c>
      <c r="G4" s="2">
        <v>63256.614999999998</v>
      </c>
      <c r="I4" s="1" t="s">
        <v>8</v>
      </c>
      <c r="J4">
        <v>3</v>
      </c>
      <c r="K4">
        <v>63465</v>
      </c>
      <c r="L4">
        <v>2326.4749999999999</v>
      </c>
      <c r="M4">
        <v>845</v>
      </c>
      <c r="N4">
        <v>4838</v>
      </c>
      <c r="O4" s="2">
        <v>63209.525000000001</v>
      </c>
      <c r="Q4" t="s">
        <v>9</v>
      </c>
      <c r="R4">
        <v>3</v>
      </c>
      <c r="S4">
        <v>45201</v>
      </c>
      <c r="T4">
        <v>2604.9549999999999</v>
      </c>
      <c r="U4">
        <v>1050</v>
      </c>
      <c r="V4">
        <v>4901</v>
      </c>
      <c r="W4" s="2">
        <v>62931.044999999998</v>
      </c>
      <c r="Y4" s="1" t="s">
        <v>6</v>
      </c>
      <c r="Z4">
        <v>3</v>
      </c>
      <c r="AA4">
        <v>75516</v>
      </c>
      <c r="AB4">
        <v>1888.4359999999999</v>
      </c>
      <c r="AC4">
        <v>777</v>
      </c>
      <c r="AD4">
        <v>4793</v>
      </c>
      <c r="AE4" s="2">
        <v>63647.563999999998</v>
      </c>
    </row>
    <row r="5" spans="1:31" x14ac:dyDescent="0.2">
      <c r="A5" s="1" t="s">
        <v>10</v>
      </c>
      <c r="B5">
        <v>4</v>
      </c>
      <c r="C5">
        <v>70826</v>
      </c>
      <c r="D5">
        <v>2379.3049999999998</v>
      </c>
      <c r="E5">
        <v>793</v>
      </c>
      <c r="F5">
        <v>5206</v>
      </c>
      <c r="G5" s="2">
        <v>63156.695</v>
      </c>
      <c r="I5" s="1" t="s">
        <v>8</v>
      </c>
      <c r="J5">
        <v>4</v>
      </c>
      <c r="K5">
        <v>51144</v>
      </c>
      <c r="L5">
        <v>2295.873</v>
      </c>
      <c r="M5">
        <v>917</v>
      </c>
      <c r="N5">
        <v>4764</v>
      </c>
      <c r="O5" s="2">
        <v>63240.127</v>
      </c>
      <c r="Q5" t="s">
        <v>9</v>
      </c>
      <c r="R5">
        <v>4</v>
      </c>
      <c r="S5">
        <v>45756</v>
      </c>
      <c r="T5">
        <v>2678.183</v>
      </c>
      <c r="U5">
        <v>989</v>
      </c>
      <c r="V5">
        <v>4877</v>
      </c>
      <c r="W5" s="2">
        <v>62857.817000000003</v>
      </c>
      <c r="Y5" s="1" t="s">
        <v>6</v>
      </c>
      <c r="Z5">
        <v>4</v>
      </c>
      <c r="AA5">
        <v>42726</v>
      </c>
      <c r="AB5">
        <v>2022.1289999999999</v>
      </c>
      <c r="AC5">
        <v>894</v>
      </c>
      <c r="AD5">
        <v>4486</v>
      </c>
      <c r="AE5" s="2">
        <v>63513.870999999999</v>
      </c>
    </row>
    <row r="6" spans="1:31" x14ac:dyDescent="0.2">
      <c r="A6" s="1" t="s">
        <v>10</v>
      </c>
      <c r="B6">
        <v>5</v>
      </c>
      <c r="C6">
        <v>73776</v>
      </c>
      <c r="D6">
        <v>2060.893</v>
      </c>
      <c r="E6">
        <v>699</v>
      </c>
      <c r="F6">
        <v>4925</v>
      </c>
      <c r="G6" s="2">
        <v>63475.107000000004</v>
      </c>
      <c r="I6" s="1" t="s">
        <v>8</v>
      </c>
      <c r="J6">
        <v>5</v>
      </c>
      <c r="K6">
        <v>60681</v>
      </c>
      <c r="L6">
        <v>2001.136</v>
      </c>
      <c r="M6">
        <v>885</v>
      </c>
      <c r="N6">
        <v>4498</v>
      </c>
      <c r="O6" s="2">
        <v>63534.864000000001</v>
      </c>
      <c r="Q6" t="s">
        <v>9</v>
      </c>
      <c r="R6">
        <v>5</v>
      </c>
      <c r="S6">
        <v>71985</v>
      </c>
      <c r="T6">
        <v>2785.8890000000001</v>
      </c>
      <c r="U6">
        <v>962</v>
      </c>
      <c r="V6">
        <v>4684</v>
      </c>
      <c r="W6" s="2">
        <v>62750.110999999997</v>
      </c>
      <c r="Y6" s="1" t="s">
        <v>6</v>
      </c>
      <c r="Z6">
        <v>5</v>
      </c>
      <c r="AA6">
        <v>40725</v>
      </c>
      <c r="AB6">
        <v>2353.2109999999998</v>
      </c>
      <c r="AC6">
        <v>1120</v>
      </c>
      <c r="AD6">
        <v>4884</v>
      </c>
      <c r="AE6" s="2">
        <v>63182.788999999997</v>
      </c>
    </row>
    <row r="7" spans="1:31" x14ac:dyDescent="0.2">
      <c r="A7" s="1" t="s">
        <v>10</v>
      </c>
      <c r="B7">
        <v>6</v>
      </c>
      <c r="C7">
        <v>79440</v>
      </c>
      <c r="D7">
        <v>2329.2269999999999</v>
      </c>
      <c r="E7">
        <v>741</v>
      </c>
      <c r="F7">
        <v>5358</v>
      </c>
      <c r="G7" s="2">
        <v>63206.773000000001</v>
      </c>
      <c r="I7" s="1" t="s">
        <v>8</v>
      </c>
      <c r="J7">
        <v>6</v>
      </c>
      <c r="K7">
        <v>71949</v>
      </c>
      <c r="L7">
        <v>2264.9769999999999</v>
      </c>
      <c r="M7">
        <v>862</v>
      </c>
      <c r="N7">
        <v>4563</v>
      </c>
      <c r="O7" s="2">
        <v>63271.023000000001</v>
      </c>
      <c r="Q7" t="s">
        <v>9</v>
      </c>
      <c r="R7">
        <v>6</v>
      </c>
      <c r="S7">
        <v>51966</v>
      </c>
      <c r="T7">
        <v>2588.3609999999999</v>
      </c>
      <c r="U7">
        <v>962</v>
      </c>
      <c r="V7">
        <v>4701</v>
      </c>
      <c r="W7" s="2">
        <v>62947.639000000003</v>
      </c>
      <c r="Y7" s="1" t="s">
        <v>6</v>
      </c>
      <c r="Z7">
        <v>6</v>
      </c>
      <c r="AA7">
        <v>67437</v>
      </c>
      <c r="AB7">
        <v>1754.501</v>
      </c>
      <c r="AC7">
        <v>680</v>
      </c>
      <c r="AD7">
        <v>4595</v>
      </c>
      <c r="AE7" s="2">
        <v>63781.499000000003</v>
      </c>
    </row>
    <row r="8" spans="1:31" x14ac:dyDescent="0.2">
      <c r="A8" s="1" t="s">
        <v>10</v>
      </c>
      <c r="B8">
        <v>7</v>
      </c>
      <c r="C8">
        <v>61778</v>
      </c>
      <c r="D8">
        <v>1881.7360000000001</v>
      </c>
      <c r="E8">
        <v>693</v>
      </c>
      <c r="F8">
        <v>4555</v>
      </c>
      <c r="G8" s="2">
        <v>63654.264000000003</v>
      </c>
      <c r="I8" s="1" t="s">
        <v>8</v>
      </c>
      <c r="J8">
        <v>7</v>
      </c>
      <c r="K8">
        <v>71115</v>
      </c>
      <c r="L8">
        <v>2463.2240000000002</v>
      </c>
      <c r="M8">
        <v>1063</v>
      </c>
      <c r="N8">
        <v>4610</v>
      </c>
      <c r="O8" s="2">
        <v>63072.775999999998</v>
      </c>
      <c r="Q8" t="s">
        <v>9</v>
      </c>
      <c r="R8">
        <v>7</v>
      </c>
      <c r="S8">
        <v>66278</v>
      </c>
      <c r="T8">
        <v>2740.15</v>
      </c>
      <c r="U8">
        <v>962</v>
      </c>
      <c r="V8">
        <v>4676</v>
      </c>
      <c r="W8" s="2">
        <v>62795.85</v>
      </c>
      <c r="Y8" s="1" t="s">
        <v>6</v>
      </c>
      <c r="Z8">
        <v>7</v>
      </c>
      <c r="AA8">
        <v>84714</v>
      </c>
      <c r="AB8">
        <v>1884.1969999999999</v>
      </c>
      <c r="AC8">
        <v>672</v>
      </c>
      <c r="AD8">
        <v>4952</v>
      </c>
      <c r="AE8" s="2">
        <v>63651.803</v>
      </c>
    </row>
    <row r="9" spans="1:31" x14ac:dyDescent="0.2">
      <c r="A9" s="1" t="s">
        <v>10</v>
      </c>
      <c r="B9">
        <v>8</v>
      </c>
      <c r="C9">
        <v>67414</v>
      </c>
      <c r="D9">
        <v>2282.0889999999999</v>
      </c>
      <c r="E9">
        <v>737</v>
      </c>
      <c r="F9">
        <v>5247</v>
      </c>
      <c r="G9" s="2">
        <v>63253.911</v>
      </c>
      <c r="I9" s="1" t="s">
        <v>8</v>
      </c>
      <c r="J9">
        <v>8</v>
      </c>
      <c r="K9">
        <v>65304</v>
      </c>
      <c r="L9">
        <v>2353.33</v>
      </c>
      <c r="M9">
        <v>936</v>
      </c>
      <c r="N9">
        <v>4945</v>
      </c>
      <c r="O9" s="2">
        <v>63182.67</v>
      </c>
      <c r="Q9" t="s">
        <v>9</v>
      </c>
      <c r="R9">
        <v>8</v>
      </c>
      <c r="S9">
        <v>45496</v>
      </c>
      <c r="T9">
        <v>2517.5329999999999</v>
      </c>
      <c r="U9">
        <v>920</v>
      </c>
      <c r="V9">
        <v>4810</v>
      </c>
      <c r="W9" s="2">
        <v>63018.466999999997</v>
      </c>
      <c r="Y9" s="1" t="s">
        <v>6</v>
      </c>
      <c r="Z9">
        <v>8</v>
      </c>
      <c r="AA9">
        <v>85416</v>
      </c>
      <c r="AB9">
        <v>2403.739</v>
      </c>
      <c r="AC9">
        <v>834</v>
      </c>
      <c r="AD9">
        <v>4991</v>
      </c>
      <c r="AE9" s="2">
        <v>63132.260999999999</v>
      </c>
    </row>
    <row r="10" spans="1:31" x14ac:dyDescent="0.2">
      <c r="A10" s="1" t="s">
        <v>10</v>
      </c>
      <c r="B10">
        <v>9</v>
      </c>
      <c r="C10">
        <v>79080</v>
      </c>
      <c r="D10">
        <v>2549.12</v>
      </c>
      <c r="E10">
        <v>886</v>
      </c>
      <c r="F10">
        <v>5600</v>
      </c>
      <c r="G10" s="2">
        <v>62986.879999999997</v>
      </c>
      <c r="I10" s="1" t="s">
        <v>8</v>
      </c>
      <c r="J10">
        <v>9</v>
      </c>
      <c r="K10">
        <v>57966</v>
      </c>
      <c r="L10">
        <v>2350.8290000000002</v>
      </c>
      <c r="M10">
        <v>977</v>
      </c>
      <c r="N10">
        <v>5387</v>
      </c>
      <c r="O10" s="2">
        <v>63185.171000000002</v>
      </c>
      <c r="Q10" t="s">
        <v>9</v>
      </c>
      <c r="R10">
        <v>9</v>
      </c>
      <c r="S10">
        <v>50084</v>
      </c>
      <c r="T10">
        <v>2402.7550000000001</v>
      </c>
      <c r="U10">
        <v>738</v>
      </c>
      <c r="V10">
        <v>5102</v>
      </c>
      <c r="W10" s="2">
        <v>63133.245000000003</v>
      </c>
      <c r="Y10" s="1" t="s">
        <v>6</v>
      </c>
      <c r="Z10">
        <v>9</v>
      </c>
      <c r="AA10">
        <v>78378</v>
      </c>
      <c r="AB10">
        <v>1924.33</v>
      </c>
      <c r="AC10">
        <v>715</v>
      </c>
      <c r="AD10">
        <v>4868</v>
      </c>
      <c r="AE10" s="2">
        <v>63611.67</v>
      </c>
    </row>
    <row r="11" spans="1:31" x14ac:dyDescent="0.2">
      <c r="A11" s="1" t="s">
        <v>10</v>
      </c>
      <c r="B11">
        <v>10</v>
      </c>
      <c r="C11">
        <v>90866</v>
      </c>
      <c r="D11">
        <v>2453.4839999999999</v>
      </c>
      <c r="E11">
        <v>784</v>
      </c>
      <c r="F11">
        <v>5504</v>
      </c>
      <c r="G11" s="2">
        <v>63082.516000000003</v>
      </c>
      <c r="I11" s="1" t="s">
        <v>8</v>
      </c>
      <c r="J11">
        <v>10</v>
      </c>
      <c r="K11">
        <v>77535</v>
      </c>
      <c r="L11">
        <v>2284.7429999999999</v>
      </c>
      <c r="M11">
        <v>841</v>
      </c>
      <c r="N11">
        <v>5015</v>
      </c>
      <c r="O11" s="2">
        <v>63251.256999999998</v>
      </c>
      <c r="Q11" t="s">
        <v>9</v>
      </c>
      <c r="R11">
        <v>10</v>
      </c>
      <c r="S11">
        <v>44922</v>
      </c>
      <c r="T11">
        <v>2506.0889999999999</v>
      </c>
      <c r="U11">
        <v>875</v>
      </c>
      <c r="V11">
        <v>4633</v>
      </c>
      <c r="W11" s="2">
        <v>63029.911</v>
      </c>
      <c r="Y11" s="1" t="s">
        <v>6</v>
      </c>
      <c r="Z11">
        <v>10</v>
      </c>
      <c r="AA11">
        <v>72372</v>
      </c>
      <c r="AB11">
        <v>1756.539</v>
      </c>
      <c r="AC11">
        <v>713</v>
      </c>
      <c r="AD11">
        <v>4672</v>
      </c>
      <c r="AE11" s="2">
        <v>63779.461000000003</v>
      </c>
    </row>
    <row r="12" spans="1:31" x14ac:dyDescent="0.2">
      <c r="A12" s="1" t="s">
        <v>10</v>
      </c>
      <c r="B12">
        <v>11</v>
      </c>
      <c r="C12">
        <v>76464</v>
      </c>
      <c r="D12">
        <v>2219.0929999999998</v>
      </c>
      <c r="E12">
        <v>789</v>
      </c>
      <c r="F12">
        <v>5307</v>
      </c>
      <c r="G12" s="2">
        <v>63316.906999999999</v>
      </c>
      <c r="I12" s="1" t="s">
        <v>8</v>
      </c>
      <c r="J12">
        <v>11</v>
      </c>
      <c r="K12">
        <v>84759</v>
      </c>
      <c r="L12">
        <v>2636.4119999999998</v>
      </c>
      <c r="M12">
        <v>908</v>
      </c>
      <c r="N12">
        <v>4948</v>
      </c>
      <c r="O12" s="2">
        <v>62899.588000000003</v>
      </c>
      <c r="Q12" t="s">
        <v>9</v>
      </c>
      <c r="R12">
        <v>11</v>
      </c>
      <c r="S12">
        <v>51832</v>
      </c>
      <c r="T12">
        <v>2347.607</v>
      </c>
      <c r="U12">
        <v>660</v>
      </c>
      <c r="V12">
        <v>4931</v>
      </c>
      <c r="W12" s="2">
        <v>63188.392999999996</v>
      </c>
      <c r="Y12" s="1" t="s">
        <v>6</v>
      </c>
      <c r="Z12">
        <v>11</v>
      </c>
      <c r="AA12">
        <v>82635</v>
      </c>
      <c r="AB12">
        <v>2256.7440000000001</v>
      </c>
      <c r="AC12">
        <v>904</v>
      </c>
      <c r="AD12">
        <v>4588</v>
      </c>
      <c r="AE12" s="2">
        <v>63279.256000000001</v>
      </c>
    </row>
    <row r="13" spans="1:31" x14ac:dyDescent="0.2">
      <c r="A13" s="1" t="s">
        <v>10</v>
      </c>
      <c r="B13">
        <v>12</v>
      </c>
      <c r="C13">
        <v>69614</v>
      </c>
      <c r="D13">
        <v>2068.748</v>
      </c>
      <c r="E13">
        <v>751</v>
      </c>
      <c r="F13">
        <v>5225</v>
      </c>
      <c r="G13" s="2">
        <v>63467.252</v>
      </c>
      <c r="I13" s="1" t="s">
        <v>8</v>
      </c>
      <c r="J13">
        <v>12</v>
      </c>
      <c r="K13">
        <v>75681</v>
      </c>
      <c r="L13">
        <v>2329.5909999999999</v>
      </c>
      <c r="M13">
        <v>861</v>
      </c>
      <c r="N13">
        <v>4696</v>
      </c>
      <c r="O13" s="2">
        <v>63206.409</v>
      </c>
      <c r="Q13" t="s">
        <v>9</v>
      </c>
      <c r="R13">
        <v>12</v>
      </c>
      <c r="S13">
        <v>51940</v>
      </c>
      <c r="T13">
        <v>2614.585</v>
      </c>
      <c r="U13">
        <v>965</v>
      </c>
      <c r="V13">
        <v>4780</v>
      </c>
      <c r="W13" s="2">
        <v>62921.415000000001</v>
      </c>
      <c r="Y13" s="1" t="s">
        <v>6</v>
      </c>
      <c r="Z13">
        <v>12</v>
      </c>
      <c r="AA13">
        <v>84501</v>
      </c>
      <c r="AB13">
        <v>2291.2249999999999</v>
      </c>
      <c r="AC13">
        <v>860</v>
      </c>
      <c r="AD13">
        <v>4697</v>
      </c>
      <c r="AE13" s="2">
        <v>63244.775000000001</v>
      </c>
    </row>
    <row r="14" spans="1:31" x14ac:dyDescent="0.2">
      <c r="A14" s="1" t="s">
        <v>10</v>
      </c>
      <c r="B14">
        <v>13</v>
      </c>
      <c r="C14">
        <v>72978</v>
      </c>
      <c r="D14">
        <v>2439.2350000000001</v>
      </c>
      <c r="E14">
        <v>874</v>
      </c>
      <c r="F14">
        <v>5180</v>
      </c>
      <c r="G14" s="2">
        <v>63096.764999999999</v>
      </c>
      <c r="I14" s="1" t="s">
        <v>8</v>
      </c>
      <c r="J14">
        <v>13</v>
      </c>
      <c r="K14">
        <v>73170</v>
      </c>
      <c r="L14">
        <v>2338.3220000000001</v>
      </c>
      <c r="M14">
        <v>955</v>
      </c>
      <c r="N14">
        <v>4893</v>
      </c>
      <c r="O14" s="2">
        <v>63197.678</v>
      </c>
      <c r="Q14" t="s">
        <v>9</v>
      </c>
      <c r="R14">
        <v>13</v>
      </c>
      <c r="S14">
        <v>49922</v>
      </c>
      <c r="T14">
        <v>1932.4829999999999</v>
      </c>
      <c r="U14">
        <v>704</v>
      </c>
      <c r="V14">
        <v>4612</v>
      </c>
      <c r="W14" s="2">
        <v>63603.517</v>
      </c>
      <c r="Y14" s="1" t="s">
        <v>6</v>
      </c>
      <c r="Z14">
        <v>13</v>
      </c>
      <c r="AA14">
        <v>92427</v>
      </c>
      <c r="AB14">
        <v>1983.6559999999999</v>
      </c>
      <c r="AC14">
        <v>780</v>
      </c>
      <c r="AD14">
        <v>4799</v>
      </c>
      <c r="AE14" s="2">
        <v>63552.343999999997</v>
      </c>
    </row>
    <row r="15" spans="1:31" x14ac:dyDescent="0.2">
      <c r="A15" s="1" t="s">
        <v>10</v>
      </c>
      <c r="B15">
        <v>14</v>
      </c>
      <c r="C15">
        <v>59278</v>
      </c>
      <c r="D15">
        <v>2350.373</v>
      </c>
      <c r="E15">
        <v>912</v>
      </c>
      <c r="F15">
        <v>4999</v>
      </c>
      <c r="G15" s="2">
        <v>63185.627</v>
      </c>
      <c r="I15" s="1" t="s">
        <v>8</v>
      </c>
      <c r="J15">
        <v>14</v>
      </c>
      <c r="K15">
        <v>72324</v>
      </c>
      <c r="L15">
        <v>2275.7570000000001</v>
      </c>
      <c r="M15">
        <v>880</v>
      </c>
      <c r="N15">
        <v>4840</v>
      </c>
      <c r="O15" s="2">
        <v>63260.243000000002</v>
      </c>
      <c r="Q15" t="s">
        <v>9</v>
      </c>
      <c r="R15">
        <v>14</v>
      </c>
      <c r="S15">
        <v>28490</v>
      </c>
      <c r="T15">
        <v>2467.5500000000002</v>
      </c>
      <c r="U15">
        <v>998</v>
      </c>
      <c r="V15">
        <v>4709</v>
      </c>
      <c r="W15" s="2">
        <v>63068.45</v>
      </c>
      <c r="Y15" s="1" t="s">
        <v>6</v>
      </c>
      <c r="Z15">
        <v>14</v>
      </c>
      <c r="AA15">
        <v>66765</v>
      </c>
      <c r="AB15">
        <v>1966.1790000000001</v>
      </c>
      <c r="AC15">
        <v>750</v>
      </c>
      <c r="AD15">
        <v>4678</v>
      </c>
      <c r="AE15" s="2">
        <v>63569.820999999996</v>
      </c>
    </row>
    <row r="16" spans="1:31" x14ac:dyDescent="0.2">
      <c r="A16" s="1" t="s">
        <v>10</v>
      </c>
      <c r="B16">
        <v>15</v>
      </c>
      <c r="C16">
        <v>67620</v>
      </c>
      <c r="D16">
        <v>2116.1280000000002</v>
      </c>
      <c r="E16">
        <v>839</v>
      </c>
      <c r="F16">
        <v>4593</v>
      </c>
      <c r="G16" s="2">
        <v>63419.872000000003</v>
      </c>
      <c r="I16" s="1" t="s">
        <v>8</v>
      </c>
      <c r="J16">
        <v>15</v>
      </c>
      <c r="K16">
        <v>74619</v>
      </c>
      <c r="L16">
        <v>2240.1689999999999</v>
      </c>
      <c r="M16">
        <v>773</v>
      </c>
      <c r="N16">
        <v>4739</v>
      </c>
      <c r="O16" s="2">
        <v>63295.830999999998</v>
      </c>
      <c r="Q16" t="s">
        <v>9</v>
      </c>
      <c r="R16">
        <v>15</v>
      </c>
      <c r="S16">
        <v>51936</v>
      </c>
      <c r="T16">
        <v>2775.4929999999999</v>
      </c>
      <c r="U16">
        <v>1039</v>
      </c>
      <c r="V16">
        <v>5099</v>
      </c>
      <c r="W16" s="2">
        <v>62760.506999999998</v>
      </c>
      <c r="Y16" s="1" t="s">
        <v>6</v>
      </c>
      <c r="Z16">
        <v>15</v>
      </c>
      <c r="AA16">
        <v>77703</v>
      </c>
      <c r="AB16">
        <v>2221.4659999999999</v>
      </c>
      <c r="AC16">
        <v>935</v>
      </c>
      <c r="AD16">
        <v>4691</v>
      </c>
      <c r="AE16" s="2">
        <v>63314.534</v>
      </c>
    </row>
    <row r="17" spans="1:31" x14ac:dyDescent="0.2">
      <c r="A17" s="1" t="s">
        <v>10</v>
      </c>
      <c r="B17">
        <v>16</v>
      </c>
      <c r="C17">
        <v>71768</v>
      </c>
      <c r="D17">
        <v>2105.5909999999999</v>
      </c>
      <c r="E17">
        <v>757</v>
      </c>
      <c r="F17">
        <v>4557</v>
      </c>
      <c r="G17" s="2">
        <v>63430.409</v>
      </c>
      <c r="I17" s="1" t="s">
        <v>8</v>
      </c>
      <c r="J17">
        <v>16</v>
      </c>
      <c r="K17">
        <v>75228</v>
      </c>
      <c r="L17">
        <v>2815.3</v>
      </c>
      <c r="M17">
        <v>889</v>
      </c>
      <c r="N17">
        <v>5290</v>
      </c>
      <c r="O17" s="2">
        <v>62720.7</v>
      </c>
      <c r="Q17" t="s">
        <v>9</v>
      </c>
      <c r="R17">
        <v>16</v>
      </c>
      <c r="S17">
        <v>48236</v>
      </c>
      <c r="T17">
        <v>2590.194</v>
      </c>
      <c r="U17">
        <v>963</v>
      </c>
      <c r="V17">
        <v>4528</v>
      </c>
      <c r="W17" s="2">
        <v>62945.805999999997</v>
      </c>
      <c r="Y17" s="1" t="s">
        <v>6</v>
      </c>
      <c r="Z17">
        <v>16</v>
      </c>
      <c r="AA17">
        <v>72933</v>
      </c>
      <c r="AB17">
        <v>1905.6849999999999</v>
      </c>
      <c r="AC17">
        <v>809</v>
      </c>
      <c r="AD17">
        <v>4794</v>
      </c>
      <c r="AE17" s="2">
        <v>63630.315000000002</v>
      </c>
    </row>
    <row r="18" spans="1:31" x14ac:dyDescent="0.2">
      <c r="A18" s="1" t="s">
        <v>10</v>
      </c>
      <c r="B18">
        <v>17</v>
      </c>
      <c r="C18">
        <v>60260</v>
      </c>
      <c r="D18">
        <v>2066.4879999999998</v>
      </c>
      <c r="E18">
        <v>749</v>
      </c>
      <c r="F18">
        <v>4440</v>
      </c>
      <c r="G18" s="2">
        <v>63469.512000000002</v>
      </c>
      <c r="I18" s="1" t="s">
        <v>8</v>
      </c>
      <c r="J18">
        <v>17</v>
      </c>
      <c r="K18">
        <v>78999</v>
      </c>
      <c r="L18">
        <v>2534.2220000000002</v>
      </c>
      <c r="M18">
        <v>1006</v>
      </c>
      <c r="N18">
        <v>5500</v>
      </c>
      <c r="O18" s="2">
        <v>63001.777999999998</v>
      </c>
      <c r="Q18" t="s">
        <v>9</v>
      </c>
      <c r="R18">
        <v>17</v>
      </c>
      <c r="S18">
        <v>45506</v>
      </c>
      <c r="T18">
        <v>2624.5120000000002</v>
      </c>
      <c r="U18">
        <v>932</v>
      </c>
      <c r="V18">
        <v>4711</v>
      </c>
      <c r="W18" s="2">
        <v>62911.487999999998</v>
      </c>
      <c r="Y18" s="1" t="s">
        <v>6</v>
      </c>
      <c r="Z18">
        <v>17</v>
      </c>
      <c r="AA18">
        <v>71133</v>
      </c>
      <c r="AB18">
        <v>1877.546</v>
      </c>
      <c r="AC18">
        <v>744</v>
      </c>
      <c r="AD18">
        <v>5006</v>
      </c>
      <c r="AE18" s="2">
        <v>63658.453999999998</v>
      </c>
    </row>
    <row r="19" spans="1:31" x14ac:dyDescent="0.2">
      <c r="A19" s="1" t="s">
        <v>10</v>
      </c>
      <c r="B19">
        <v>18</v>
      </c>
      <c r="C19">
        <v>80026</v>
      </c>
      <c r="D19">
        <v>2365.7280000000001</v>
      </c>
      <c r="E19">
        <v>657</v>
      </c>
      <c r="F19">
        <v>4839</v>
      </c>
      <c r="G19" s="2">
        <v>63170.271999999997</v>
      </c>
      <c r="I19" s="1" t="s">
        <v>8</v>
      </c>
      <c r="J19">
        <v>18</v>
      </c>
      <c r="K19">
        <v>65034</v>
      </c>
      <c r="L19">
        <v>2364.9470000000001</v>
      </c>
      <c r="M19">
        <v>990</v>
      </c>
      <c r="N19">
        <v>5502</v>
      </c>
      <c r="O19" s="2">
        <v>63171.053</v>
      </c>
      <c r="Q19" t="s">
        <v>9</v>
      </c>
      <c r="R19">
        <v>18</v>
      </c>
      <c r="S19">
        <v>50876</v>
      </c>
      <c r="T19">
        <v>2769.76</v>
      </c>
      <c r="U19">
        <v>1105</v>
      </c>
      <c r="V19">
        <v>4961</v>
      </c>
      <c r="W19" s="2">
        <v>62766.239999999998</v>
      </c>
      <c r="Y19" s="1" t="s">
        <v>6</v>
      </c>
      <c r="Z19">
        <v>18</v>
      </c>
      <c r="AA19">
        <v>69078</v>
      </c>
      <c r="AB19">
        <v>2089.0340000000001</v>
      </c>
      <c r="AC19">
        <v>745</v>
      </c>
      <c r="AD19">
        <v>4846</v>
      </c>
      <c r="AE19" s="2">
        <v>63446.966</v>
      </c>
    </row>
    <row r="20" spans="1:31" x14ac:dyDescent="0.2">
      <c r="A20" s="1" t="s">
        <v>10</v>
      </c>
      <c r="B20">
        <v>19</v>
      </c>
      <c r="C20">
        <v>76174</v>
      </c>
      <c r="D20">
        <v>2458.86</v>
      </c>
      <c r="E20">
        <v>873</v>
      </c>
      <c r="F20">
        <v>5090</v>
      </c>
      <c r="G20" s="2">
        <v>63077.14</v>
      </c>
      <c r="I20" s="1" t="s">
        <v>8</v>
      </c>
      <c r="J20">
        <v>19</v>
      </c>
      <c r="K20">
        <v>87270</v>
      </c>
      <c r="L20">
        <v>2519.2869999999998</v>
      </c>
      <c r="M20">
        <v>959</v>
      </c>
      <c r="N20">
        <v>5004</v>
      </c>
      <c r="O20" s="2">
        <v>63016.713000000003</v>
      </c>
      <c r="Q20" t="s">
        <v>9</v>
      </c>
      <c r="R20">
        <v>19</v>
      </c>
      <c r="S20">
        <v>56342</v>
      </c>
      <c r="T20">
        <v>2769.5010000000002</v>
      </c>
      <c r="U20">
        <v>1108</v>
      </c>
      <c r="V20">
        <v>5053</v>
      </c>
      <c r="W20" s="2">
        <v>62766.498999999996</v>
      </c>
      <c r="Y20" s="1" t="s">
        <v>6</v>
      </c>
      <c r="Z20">
        <v>19</v>
      </c>
      <c r="AA20">
        <v>90282</v>
      </c>
      <c r="AB20">
        <v>2131.6889999999999</v>
      </c>
      <c r="AC20">
        <v>754</v>
      </c>
      <c r="AD20">
        <v>5148</v>
      </c>
      <c r="AE20" s="2">
        <v>63404.311000000002</v>
      </c>
    </row>
    <row r="21" spans="1:31" x14ac:dyDescent="0.2">
      <c r="A21" s="1" t="s">
        <v>10</v>
      </c>
      <c r="B21">
        <v>20</v>
      </c>
      <c r="C21">
        <v>71628</v>
      </c>
      <c r="D21">
        <v>2205.395</v>
      </c>
      <c r="E21">
        <v>833</v>
      </c>
      <c r="F21">
        <v>5027</v>
      </c>
      <c r="G21" s="2">
        <v>63330.605000000003</v>
      </c>
      <c r="I21" s="1" t="s">
        <v>8</v>
      </c>
      <c r="J21">
        <v>20</v>
      </c>
      <c r="K21">
        <v>64857</v>
      </c>
      <c r="L21">
        <v>2611.5419999999999</v>
      </c>
      <c r="M21">
        <v>1050</v>
      </c>
      <c r="N21">
        <v>4956</v>
      </c>
      <c r="O21" s="2">
        <v>62924.457999999999</v>
      </c>
      <c r="Q21" t="s">
        <v>9</v>
      </c>
      <c r="R21">
        <v>20</v>
      </c>
      <c r="S21">
        <v>44326</v>
      </c>
      <c r="T21">
        <v>2745.652</v>
      </c>
      <c r="U21">
        <v>1054</v>
      </c>
      <c r="V21">
        <v>4790</v>
      </c>
      <c r="W21" s="2">
        <v>62790.347999999998</v>
      </c>
      <c r="Y21" s="1" t="s">
        <v>6</v>
      </c>
      <c r="Z21">
        <v>20</v>
      </c>
      <c r="AA21">
        <v>64554</v>
      </c>
      <c r="AB21">
        <v>2049.1210000000001</v>
      </c>
      <c r="AC21">
        <v>745</v>
      </c>
      <c r="AD21">
        <v>4876</v>
      </c>
      <c r="AE21" s="2">
        <v>63486.879000000001</v>
      </c>
    </row>
    <row r="22" spans="1:31" x14ac:dyDescent="0.2">
      <c r="A22" s="1" t="s">
        <v>10</v>
      </c>
      <c r="B22">
        <v>21</v>
      </c>
      <c r="C22">
        <v>78004</v>
      </c>
      <c r="D22">
        <v>2205.0590000000002</v>
      </c>
      <c r="E22">
        <v>679</v>
      </c>
      <c r="F22">
        <v>5005</v>
      </c>
      <c r="G22" s="2">
        <v>63330.940999999999</v>
      </c>
      <c r="I22" s="1" t="s">
        <v>8</v>
      </c>
      <c r="J22">
        <v>21</v>
      </c>
      <c r="K22">
        <v>80544</v>
      </c>
      <c r="L22">
        <v>2350.0320000000002</v>
      </c>
      <c r="M22">
        <v>1038</v>
      </c>
      <c r="N22">
        <v>4601</v>
      </c>
      <c r="O22" s="2">
        <v>63185.968000000001</v>
      </c>
      <c r="Q22" t="s">
        <v>9</v>
      </c>
      <c r="R22">
        <v>21</v>
      </c>
      <c r="S22">
        <v>40808</v>
      </c>
      <c r="T22">
        <v>2872.268</v>
      </c>
      <c r="U22">
        <v>1132</v>
      </c>
      <c r="V22">
        <v>5042</v>
      </c>
      <c r="W22" s="2">
        <v>62663.732000000004</v>
      </c>
      <c r="Y22" s="1" t="s">
        <v>6</v>
      </c>
      <c r="Z22">
        <v>21</v>
      </c>
      <c r="AA22">
        <v>74628</v>
      </c>
      <c r="AB22">
        <v>1672.8230000000001</v>
      </c>
      <c r="AC22">
        <v>644</v>
      </c>
      <c r="AD22">
        <v>4679</v>
      </c>
      <c r="AE22" s="2">
        <v>63863.177000000003</v>
      </c>
    </row>
    <row r="23" spans="1:31" x14ac:dyDescent="0.2">
      <c r="A23" s="1" t="s">
        <v>10</v>
      </c>
      <c r="B23">
        <v>22</v>
      </c>
      <c r="C23">
        <v>79044</v>
      </c>
      <c r="D23">
        <v>2216.8620000000001</v>
      </c>
      <c r="E23">
        <v>893</v>
      </c>
      <c r="F23">
        <v>4596</v>
      </c>
      <c r="G23" s="2">
        <v>63319.137999999999</v>
      </c>
      <c r="I23" s="1" t="s">
        <v>8</v>
      </c>
      <c r="J23">
        <v>22</v>
      </c>
      <c r="K23">
        <v>68148</v>
      </c>
      <c r="L23">
        <v>2074.5279999999998</v>
      </c>
      <c r="M23">
        <v>703</v>
      </c>
      <c r="N23">
        <v>4685</v>
      </c>
      <c r="O23" s="2">
        <v>63461.472000000002</v>
      </c>
      <c r="Q23" t="s">
        <v>9</v>
      </c>
      <c r="R23">
        <v>22</v>
      </c>
      <c r="S23">
        <v>56248</v>
      </c>
      <c r="T23">
        <v>3104.0149999999999</v>
      </c>
      <c r="U23">
        <v>1120</v>
      </c>
      <c r="V23">
        <v>5270</v>
      </c>
      <c r="W23" s="2">
        <v>62431.985000000001</v>
      </c>
      <c r="Y23" s="1" t="s">
        <v>6</v>
      </c>
      <c r="Z23">
        <v>22</v>
      </c>
      <c r="AA23">
        <v>75312</v>
      </c>
      <c r="AB23">
        <v>1994.0419999999999</v>
      </c>
      <c r="AC23">
        <v>732</v>
      </c>
      <c r="AD23">
        <v>5308</v>
      </c>
      <c r="AE23" s="2">
        <v>63541.957999999999</v>
      </c>
    </row>
    <row r="24" spans="1:31" x14ac:dyDescent="0.2">
      <c r="A24" s="1" t="s">
        <v>10</v>
      </c>
      <c r="B24">
        <v>23</v>
      </c>
      <c r="C24">
        <v>74998</v>
      </c>
      <c r="D24">
        <v>2097.9430000000002</v>
      </c>
      <c r="E24">
        <v>803</v>
      </c>
      <c r="F24">
        <v>4416</v>
      </c>
      <c r="G24" s="2">
        <v>63438.057000000001</v>
      </c>
      <c r="I24" s="1" t="s">
        <v>8</v>
      </c>
      <c r="J24">
        <v>23</v>
      </c>
      <c r="K24">
        <v>78588</v>
      </c>
      <c r="L24">
        <v>2531.7220000000002</v>
      </c>
      <c r="M24">
        <v>884</v>
      </c>
      <c r="N24">
        <v>4610</v>
      </c>
      <c r="O24" s="2">
        <v>63004.277999999998</v>
      </c>
      <c r="Q24" t="s">
        <v>9</v>
      </c>
      <c r="R24">
        <v>23</v>
      </c>
      <c r="S24">
        <v>49944</v>
      </c>
      <c r="T24">
        <v>3045.9540000000002</v>
      </c>
      <c r="U24">
        <v>1057</v>
      </c>
      <c r="V24">
        <v>4959</v>
      </c>
      <c r="W24" s="2">
        <v>62490.046000000002</v>
      </c>
      <c r="Y24" s="1" t="s">
        <v>6</v>
      </c>
      <c r="Z24">
        <v>23</v>
      </c>
      <c r="AA24">
        <v>71595</v>
      </c>
      <c r="AB24">
        <v>1694.692</v>
      </c>
      <c r="AC24">
        <v>668</v>
      </c>
      <c r="AD24">
        <v>4502</v>
      </c>
      <c r="AE24" s="2">
        <v>63841.307999999997</v>
      </c>
    </row>
    <row r="25" spans="1:31" x14ac:dyDescent="0.2">
      <c r="A25" s="1" t="s">
        <v>10</v>
      </c>
      <c r="B25">
        <v>24</v>
      </c>
      <c r="C25">
        <v>64518</v>
      </c>
      <c r="D25">
        <v>2040.203</v>
      </c>
      <c r="E25">
        <v>782</v>
      </c>
      <c r="F25">
        <v>4602</v>
      </c>
      <c r="G25" s="2">
        <v>63495.796999999999</v>
      </c>
      <c r="I25" s="1" t="s">
        <v>8</v>
      </c>
      <c r="J25">
        <v>24</v>
      </c>
      <c r="K25">
        <v>75297</v>
      </c>
      <c r="L25">
        <v>2225.8470000000002</v>
      </c>
      <c r="M25">
        <v>982</v>
      </c>
      <c r="N25">
        <v>5010</v>
      </c>
      <c r="O25" s="2">
        <v>63310.152999999998</v>
      </c>
      <c r="Q25" t="s">
        <v>9</v>
      </c>
      <c r="R25">
        <v>24</v>
      </c>
      <c r="S25">
        <v>55706</v>
      </c>
      <c r="T25">
        <v>2816.8449999999998</v>
      </c>
      <c r="U25">
        <v>986</v>
      </c>
      <c r="V25">
        <v>4795</v>
      </c>
      <c r="W25" s="2">
        <v>62719.154999999999</v>
      </c>
      <c r="Y25" s="1" t="s">
        <v>6</v>
      </c>
      <c r="Z25">
        <v>24</v>
      </c>
      <c r="AA25">
        <v>87594</v>
      </c>
      <c r="AB25">
        <v>1816.2470000000001</v>
      </c>
      <c r="AC25">
        <v>669</v>
      </c>
      <c r="AD25">
        <v>4605</v>
      </c>
      <c r="AE25" s="2">
        <v>63719.752999999997</v>
      </c>
    </row>
    <row r="26" spans="1:31" x14ac:dyDescent="0.2">
      <c r="A26" s="1" t="s">
        <v>10</v>
      </c>
      <c r="B26">
        <v>25</v>
      </c>
      <c r="C26">
        <v>75274</v>
      </c>
      <c r="D26">
        <v>2328.7350000000001</v>
      </c>
      <c r="E26">
        <v>924</v>
      </c>
      <c r="F26">
        <v>4975</v>
      </c>
      <c r="G26" s="2">
        <v>63207.264999999999</v>
      </c>
      <c r="I26" s="1" t="s">
        <v>8</v>
      </c>
      <c r="J26">
        <v>25</v>
      </c>
      <c r="K26">
        <v>102471</v>
      </c>
      <c r="L26">
        <v>2301.3029999999999</v>
      </c>
      <c r="M26">
        <v>887</v>
      </c>
      <c r="N26">
        <v>5107</v>
      </c>
      <c r="O26" s="2">
        <v>63234.697</v>
      </c>
      <c r="Q26" t="s">
        <v>9</v>
      </c>
      <c r="R26">
        <v>25</v>
      </c>
      <c r="S26">
        <v>51712</v>
      </c>
      <c r="T26">
        <v>2698.221</v>
      </c>
      <c r="U26">
        <v>1072</v>
      </c>
      <c r="V26">
        <v>4670</v>
      </c>
      <c r="W26" s="2">
        <v>62837.779000000002</v>
      </c>
      <c r="Y26" s="1" t="s">
        <v>6</v>
      </c>
      <c r="Z26">
        <v>25</v>
      </c>
      <c r="AA26">
        <v>82122</v>
      </c>
      <c r="AB26">
        <v>1983.8520000000001</v>
      </c>
      <c r="AC26">
        <v>740</v>
      </c>
      <c r="AD26">
        <v>4678</v>
      </c>
      <c r="AE26" s="2">
        <v>63552.148000000001</v>
      </c>
    </row>
    <row r="27" spans="1:31" x14ac:dyDescent="0.2">
      <c r="A27" s="1" t="s">
        <v>10</v>
      </c>
      <c r="B27">
        <v>26</v>
      </c>
      <c r="C27">
        <v>73538</v>
      </c>
      <c r="D27">
        <v>2258.6060000000002</v>
      </c>
      <c r="E27">
        <v>696</v>
      </c>
      <c r="F27">
        <v>4653</v>
      </c>
      <c r="G27" s="2">
        <v>63277.394</v>
      </c>
      <c r="I27" s="1" t="s">
        <v>8</v>
      </c>
      <c r="J27">
        <v>26</v>
      </c>
      <c r="K27">
        <v>70455</v>
      </c>
      <c r="L27">
        <v>2524.92</v>
      </c>
      <c r="M27">
        <v>848</v>
      </c>
      <c r="N27">
        <v>5139</v>
      </c>
      <c r="O27" s="2">
        <v>63011.08</v>
      </c>
      <c r="Q27" t="s">
        <v>9</v>
      </c>
      <c r="R27">
        <v>26</v>
      </c>
      <c r="S27">
        <v>41572</v>
      </c>
      <c r="T27">
        <v>2653.8429999999998</v>
      </c>
      <c r="U27">
        <v>902</v>
      </c>
      <c r="V27">
        <v>4713</v>
      </c>
      <c r="W27" s="2">
        <v>62882.156999999999</v>
      </c>
      <c r="Y27" s="1" t="s">
        <v>6</v>
      </c>
      <c r="Z27">
        <v>26</v>
      </c>
      <c r="AA27">
        <v>74220</v>
      </c>
      <c r="AB27">
        <v>1748.5340000000001</v>
      </c>
      <c r="AC27">
        <v>711</v>
      </c>
      <c r="AD27">
        <v>4625</v>
      </c>
      <c r="AE27" s="2">
        <v>63787.466</v>
      </c>
    </row>
    <row r="28" spans="1:31" x14ac:dyDescent="0.2">
      <c r="A28" s="1" t="s">
        <v>10</v>
      </c>
      <c r="B28">
        <v>27</v>
      </c>
      <c r="C28">
        <v>61534</v>
      </c>
      <c r="D28">
        <v>1878.1010000000001</v>
      </c>
      <c r="E28">
        <v>789</v>
      </c>
      <c r="F28">
        <v>4382</v>
      </c>
      <c r="G28" s="2">
        <v>63657.898999999998</v>
      </c>
      <c r="I28" s="1" t="s">
        <v>8</v>
      </c>
      <c r="J28">
        <v>27</v>
      </c>
      <c r="K28">
        <v>71619</v>
      </c>
      <c r="L28">
        <v>2503.2020000000002</v>
      </c>
      <c r="M28">
        <v>1018</v>
      </c>
      <c r="N28">
        <v>5259</v>
      </c>
      <c r="O28" s="2">
        <v>63032.798000000003</v>
      </c>
      <c r="Q28" t="s">
        <v>9</v>
      </c>
      <c r="R28">
        <v>27</v>
      </c>
      <c r="S28">
        <v>43762</v>
      </c>
      <c r="T28">
        <v>2965.509</v>
      </c>
      <c r="U28">
        <v>938</v>
      </c>
      <c r="V28">
        <v>5424</v>
      </c>
      <c r="W28" s="2">
        <v>62570.491000000002</v>
      </c>
      <c r="Y28" s="1" t="s">
        <v>6</v>
      </c>
      <c r="Z28">
        <v>27</v>
      </c>
      <c r="AA28">
        <v>77832</v>
      </c>
      <c r="AB28">
        <v>1667.3789999999999</v>
      </c>
      <c r="AC28">
        <v>678</v>
      </c>
      <c r="AD28">
        <v>4516</v>
      </c>
      <c r="AE28" s="2">
        <v>63868.620999999999</v>
      </c>
    </row>
    <row r="29" spans="1:31" x14ac:dyDescent="0.2">
      <c r="A29" s="1" t="s">
        <v>10</v>
      </c>
      <c r="B29">
        <v>28</v>
      </c>
      <c r="C29">
        <v>70638</v>
      </c>
      <c r="D29">
        <v>1977.1379999999999</v>
      </c>
      <c r="E29">
        <v>831</v>
      </c>
      <c r="F29">
        <v>4328</v>
      </c>
      <c r="G29" s="2">
        <v>63558.862000000001</v>
      </c>
      <c r="I29" s="1" t="s">
        <v>8</v>
      </c>
      <c r="J29">
        <v>28</v>
      </c>
      <c r="K29">
        <v>68451</v>
      </c>
      <c r="L29">
        <v>2583.5419999999999</v>
      </c>
      <c r="M29">
        <v>1056</v>
      </c>
      <c r="N29">
        <v>4971</v>
      </c>
      <c r="O29" s="2">
        <v>62952.457999999999</v>
      </c>
      <c r="Q29" t="s">
        <v>9</v>
      </c>
      <c r="R29">
        <v>28</v>
      </c>
      <c r="S29">
        <v>50290</v>
      </c>
      <c r="T29">
        <v>2774.4209999999998</v>
      </c>
      <c r="U29">
        <v>1154</v>
      </c>
      <c r="V29">
        <v>4896</v>
      </c>
      <c r="W29" s="2">
        <v>62761.578999999998</v>
      </c>
      <c r="Y29" s="1" t="s">
        <v>6</v>
      </c>
      <c r="Z29">
        <v>28</v>
      </c>
      <c r="AA29">
        <v>84894</v>
      </c>
      <c r="AB29">
        <v>2002.3389999999999</v>
      </c>
      <c r="AC29">
        <v>805</v>
      </c>
      <c r="AD29">
        <v>4705</v>
      </c>
      <c r="AE29" s="2">
        <v>63533.661</v>
      </c>
    </row>
    <row r="30" spans="1:31" x14ac:dyDescent="0.2">
      <c r="A30" s="1" t="s">
        <v>10</v>
      </c>
      <c r="B30">
        <v>29</v>
      </c>
      <c r="C30">
        <v>72160</v>
      </c>
      <c r="D30">
        <v>2062.6460000000002</v>
      </c>
      <c r="E30">
        <v>751</v>
      </c>
      <c r="F30">
        <v>4530</v>
      </c>
      <c r="G30" s="2">
        <v>63473.353999999999</v>
      </c>
      <c r="I30" s="1" t="s">
        <v>8</v>
      </c>
      <c r="J30">
        <v>29</v>
      </c>
      <c r="K30">
        <v>61860</v>
      </c>
      <c r="L30">
        <v>2463.6860000000001</v>
      </c>
      <c r="M30">
        <v>893</v>
      </c>
      <c r="N30">
        <v>4727</v>
      </c>
      <c r="O30" s="2">
        <v>63072.313999999998</v>
      </c>
      <c r="Q30" t="s">
        <v>9</v>
      </c>
      <c r="R30">
        <v>29</v>
      </c>
      <c r="S30">
        <v>43536</v>
      </c>
      <c r="T30">
        <v>2571.643</v>
      </c>
      <c r="U30">
        <v>1066</v>
      </c>
      <c r="V30">
        <v>4699</v>
      </c>
      <c r="W30" s="2">
        <v>62964.357000000004</v>
      </c>
      <c r="Y30" s="1" t="s">
        <v>6</v>
      </c>
      <c r="Z30">
        <v>29</v>
      </c>
      <c r="AA30">
        <v>71814</v>
      </c>
      <c r="AB30">
        <v>1930.6210000000001</v>
      </c>
      <c r="AC30">
        <v>771</v>
      </c>
      <c r="AD30">
        <v>4878</v>
      </c>
      <c r="AE30" s="2">
        <v>63605.379000000001</v>
      </c>
    </row>
    <row r="31" spans="1:31" x14ac:dyDescent="0.2">
      <c r="A31" s="1" t="s">
        <v>10</v>
      </c>
      <c r="B31">
        <v>30</v>
      </c>
      <c r="C31">
        <v>68682</v>
      </c>
      <c r="D31">
        <v>2102.8780000000002</v>
      </c>
      <c r="E31">
        <v>782</v>
      </c>
      <c r="F31">
        <v>4572</v>
      </c>
      <c r="G31" s="2">
        <v>63433.122000000003</v>
      </c>
      <c r="I31" s="1" t="s">
        <v>8</v>
      </c>
      <c r="J31">
        <v>30</v>
      </c>
      <c r="K31">
        <v>70149</v>
      </c>
      <c r="L31">
        <v>2484.5929999999998</v>
      </c>
      <c r="M31">
        <v>955</v>
      </c>
      <c r="N31">
        <v>4973</v>
      </c>
      <c r="O31" s="2">
        <v>63051.406999999999</v>
      </c>
      <c r="Q31" t="s">
        <v>9</v>
      </c>
      <c r="R31">
        <v>30</v>
      </c>
      <c r="S31">
        <v>40068</v>
      </c>
      <c r="T31">
        <v>2501.404</v>
      </c>
      <c r="U31">
        <v>782</v>
      </c>
      <c r="V31">
        <v>4658</v>
      </c>
      <c r="W31" s="2">
        <v>63034.595999999998</v>
      </c>
      <c r="Y31" s="1" t="s">
        <v>6</v>
      </c>
      <c r="Z31">
        <v>30</v>
      </c>
      <c r="AA31">
        <v>79923</v>
      </c>
      <c r="AB31">
        <v>2215.5120000000002</v>
      </c>
      <c r="AC31">
        <v>770</v>
      </c>
      <c r="AD31">
        <v>5124</v>
      </c>
      <c r="AE31" s="2">
        <v>63320.487999999998</v>
      </c>
    </row>
    <row r="32" spans="1:31" x14ac:dyDescent="0.2">
      <c r="A32" s="1" t="s">
        <v>10</v>
      </c>
      <c r="B32">
        <v>31</v>
      </c>
      <c r="C32">
        <v>72214</v>
      </c>
      <c r="D32">
        <v>2369.2020000000002</v>
      </c>
      <c r="E32">
        <v>891</v>
      </c>
      <c r="F32">
        <v>5056</v>
      </c>
      <c r="G32" s="2">
        <v>63166.798000000003</v>
      </c>
      <c r="I32" s="1" t="s">
        <v>8</v>
      </c>
      <c r="J32">
        <v>31</v>
      </c>
      <c r="K32">
        <v>62904</v>
      </c>
      <c r="L32">
        <v>2408.4850000000001</v>
      </c>
      <c r="M32">
        <v>896</v>
      </c>
      <c r="N32">
        <v>4795</v>
      </c>
      <c r="O32" s="2">
        <v>63127.514999999999</v>
      </c>
      <c r="Q32" t="s">
        <v>9</v>
      </c>
      <c r="R32">
        <v>31</v>
      </c>
      <c r="S32">
        <v>40148</v>
      </c>
      <c r="T32">
        <v>2508.0990000000002</v>
      </c>
      <c r="U32">
        <v>917</v>
      </c>
      <c r="V32">
        <v>4556</v>
      </c>
      <c r="W32" s="2">
        <v>63027.900999999998</v>
      </c>
      <c r="Y32" s="1" t="s">
        <v>6</v>
      </c>
      <c r="Z32">
        <v>31</v>
      </c>
      <c r="AA32">
        <v>68325</v>
      </c>
      <c r="AB32">
        <v>1823.69</v>
      </c>
      <c r="AC32">
        <v>668</v>
      </c>
      <c r="AD32">
        <v>4897</v>
      </c>
      <c r="AE32" s="2">
        <v>63712.31</v>
      </c>
    </row>
    <row r="33" spans="1:31" x14ac:dyDescent="0.2">
      <c r="A33" s="1" t="s">
        <v>10</v>
      </c>
      <c r="B33">
        <v>32</v>
      </c>
      <c r="C33">
        <v>68624</v>
      </c>
      <c r="D33">
        <v>2189.5610000000001</v>
      </c>
      <c r="E33">
        <v>694</v>
      </c>
      <c r="F33">
        <v>5135</v>
      </c>
      <c r="G33" s="2">
        <v>63346.438999999998</v>
      </c>
      <c r="I33" s="1" t="s">
        <v>8</v>
      </c>
      <c r="J33">
        <v>32</v>
      </c>
      <c r="K33">
        <v>76617</v>
      </c>
      <c r="L33">
        <v>2354.8240000000001</v>
      </c>
      <c r="M33">
        <v>814</v>
      </c>
      <c r="N33">
        <v>4821</v>
      </c>
      <c r="O33" s="2">
        <v>63181.175999999999</v>
      </c>
      <c r="Q33" t="s">
        <v>9</v>
      </c>
      <c r="R33">
        <v>32</v>
      </c>
      <c r="S33">
        <v>48736</v>
      </c>
      <c r="T33">
        <v>2762.6390000000001</v>
      </c>
      <c r="U33">
        <v>1063</v>
      </c>
      <c r="V33">
        <v>5072</v>
      </c>
      <c r="W33" s="2">
        <v>62773.360999999997</v>
      </c>
      <c r="Y33" s="1" t="s">
        <v>6</v>
      </c>
      <c r="Z33">
        <v>32</v>
      </c>
      <c r="AA33">
        <v>69093</v>
      </c>
      <c r="AB33">
        <v>2038.856</v>
      </c>
      <c r="AC33">
        <v>805</v>
      </c>
      <c r="AD33">
        <v>5094</v>
      </c>
      <c r="AE33" s="2">
        <v>63497.144</v>
      </c>
    </row>
    <row r="34" spans="1:31" x14ac:dyDescent="0.2">
      <c r="A34" s="1" t="s">
        <v>10</v>
      </c>
      <c r="B34">
        <v>33</v>
      </c>
      <c r="C34">
        <v>74078</v>
      </c>
      <c r="D34">
        <v>2206.8789999999999</v>
      </c>
      <c r="E34">
        <v>782</v>
      </c>
      <c r="F34">
        <v>4933</v>
      </c>
      <c r="G34" s="2">
        <v>63329.120999999999</v>
      </c>
      <c r="I34" s="1" t="s">
        <v>8</v>
      </c>
      <c r="J34">
        <v>33</v>
      </c>
      <c r="K34">
        <v>79180</v>
      </c>
      <c r="L34">
        <v>2544.5030000000002</v>
      </c>
      <c r="M34">
        <v>1035</v>
      </c>
      <c r="N34">
        <v>4659</v>
      </c>
      <c r="O34" s="2">
        <v>62991.497000000003</v>
      </c>
      <c r="Q34" t="s">
        <v>9</v>
      </c>
      <c r="R34">
        <v>33</v>
      </c>
      <c r="S34">
        <v>53708</v>
      </c>
      <c r="T34">
        <v>3034.6579999999999</v>
      </c>
      <c r="U34">
        <v>1065</v>
      </c>
      <c r="V34">
        <v>5319</v>
      </c>
      <c r="W34" s="2">
        <v>62501.341999999997</v>
      </c>
      <c r="Y34" s="1" t="s">
        <v>6</v>
      </c>
      <c r="Z34">
        <v>33</v>
      </c>
      <c r="AA34">
        <v>71679</v>
      </c>
      <c r="AB34">
        <v>2057.4340000000002</v>
      </c>
      <c r="AC34">
        <v>736</v>
      </c>
      <c r="AD34">
        <v>5062</v>
      </c>
      <c r="AE34" s="2">
        <v>63478.565999999999</v>
      </c>
    </row>
    <row r="35" spans="1:31" x14ac:dyDescent="0.2">
      <c r="A35" s="1" t="s">
        <v>10</v>
      </c>
      <c r="B35">
        <v>34</v>
      </c>
      <c r="C35">
        <v>81108</v>
      </c>
      <c r="D35">
        <v>2223.732</v>
      </c>
      <c r="E35">
        <v>760</v>
      </c>
      <c r="F35">
        <v>4714</v>
      </c>
      <c r="G35" s="2">
        <v>63312.267999999996</v>
      </c>
      <c r="I35" s="1" t="s">
        <v>8</v>
      </c>
      <c r="J35">
        <v>34</v>
      </c>
      <c r="K35">
        <v>70906</v>
      </c>
      <c r="L35">
        <v>2140.6979999999999</v>
      </c>
      <c r="M35">
        <v>905</v>
      </c>
      <c r="N35">
        <v>4456</v>
      </c>
      <c r="O35" s="2">
        <v>63395.302000000003</v>
      </c>
      <c r="Q35" t="s">
        <v>9</v>
      </c>
      <c r="R35">
        <v>34</v>
      </c>
      <c r="S35">
        <v>49982</v>
      </c>
      <c r="T35">
        <v>2813.7689999999998</v>
      </c>
      <c r="U35">
        <v>926</v>
      </c>
      <c r="V35">
        <v>4853</v>
      </c>
      <c r="W35" s="2">
        <v>62722.231</v>
      </c>
      <c r="Y35" s="1" t="s">
        <v>6</v>
      </c>
      <c r="Z35">
        <v>34</v>
      </c>
      <c r="AA35">
        <v>79725</v>
      </c>
      <c r="AB35">
        <v>2399.17</v>
      </c>
      <c r="AC35">
        <v>925</v>
      </c>
      <c r="AD35">
        <v>4970</v>
      </c>
      <c r="AE35" s="2">
        <v>63136.83</v>
      </c>
    </row>
    <row r="36" spans="1:31" x14ac:dyDescent="0.2">
      <c r="A36" s="1" t="s">
        <v>10</v>
      </c>
      <c r="B36">
        <v>35</v>
      </c>
      <c r="C36">
        <v>78184</v>
      </c>
      <c r="D36">
        <v>2340.806</v>
      </c>
      <c r="E36">
        <v>812</v>
      </c>
      <c r="F36">
        <v>4930</v>
      </c>
      <c r="G36" s="2">
        <v>63195.194000000003</v>
      </c>
      <c r="I36" s="1" t="s">
        <v>8</v>
      </c>
      <c r="J36">
        <v>35</v>
      </c>
      <c r="K36">
        <v>64756</v>
      </c>
      <c r="L36">
        <v>2436.4580000000001</v>
      </c>
      <c r="M36">
        <v>920</v>
      </c>
      <c r="N36">
        <v>4724</v>
      </c>
      <c r="O36" s="2">
        <v>63099.542000000001</v>
      </c>
      <c r="Q36" t="s">
        <v>9</v>
      </c>
      <c r="R36">
        <v>35</v>
      </c>
      <c r="S36">
        <v>59638</v>
      </c>
      <c r="T36">
        <v>2560.0770000000002</v>
      </c>
      <c r="U36">
        <v>1044</v>
      </c>
      <c r="V36">
        <v>4668</v>
      </c>
      <c r="W36" s="2">
        <v>62975.923000000003</v>
      </c>
      <c r="Y36" s="1" t="s">
        <v>6</v>
      </c>
      <c r="Z36">
        <v>35</v>
      </c>
      <c r="AA36">
        <v>71769</v>
      </c>
      <c r="AB36">
        <v>1863.3489999999999</v>
      </c>
      <c r="AC36">
        <v>748</v>
      </c>
      <c r="AD36">
        <v>4580</v>
      </c>
      <c r="AE36" s="2">
        <v>63672.650999999998</v>
      </c>
    </row>
    <row r="37" spans="1:31" x14ac:dyDescent="0.2">
      <c r="A37" s="1" t="s">
        <v>10</v>
      </c>
      <c r="B37">
        <v>36</v>
      </c>
      <c r="C37">
        <v>63616</v>
      </c>
      <c r="D37">
        <v>2195.6570000000002</v>
      </c>
      <c r="E37">
        <v>870</v>
      </c>
      <c r="F37">
        <v>4802</v>
      </c>
      <c r="G37" s="2">
        <v>63340.343000000001</v>
      </c>
      <c r="I37" s="1" t="s">
        <v>8</v>
      </c>
      <c r="J37">
        <v>36</v>
      </c>
      <c r="K37">
        <v>73664</v>
      </c>
      <c r="L37">
        <v>2328.328</v>
      </c>
      <c r="M37">
        <v>944</v>
      </c>
      <c r="N37">
        <v>4808</v>
      </c>
      <c r="O37" s="2">
        <v>63207.671999999999</v>
      </c>
      <c r="Q37" t="s">
        <v>9</v>
      </c>
      <c r="R37">
        <v>36</v>
      </c>
      <c r="S37">
        <v>47488</v>
      </c>
      <c r="T37">
        <v>2834.1219999999998</v>
      </c>
      <c r="U37">
        <v>911</v>
      </c>
      <c r="V37">
        <v>5195</v>
      </c>
      <c r="W37" s="2">
        <v>62701.877999999997</v>
      </c>
      <c r="Y37" s="1" t="s">
        <v>6</v>
      </c>
      <c r="Z37">
        <v>36</v>
      </c>
      <c r="AA37">
        <v>64530</v>
      </c>
      <c r="AB37">
        <v>2024.89</v>
      </c>
      <c r="AC37">
        <v>848</v>
      </c>
      <c r="AD37">
        <v>4654</v>
      </c>
      <c r="AE37" s="2">
        <v>63511.11</v>
      </c>
    </row>
    <row r="38" spans="1:31" x14ac:dyDescent="0.2">
      <c r="A38" s="1" t="s">
        <v>10</v>
      </c>
      <c r="B38">
        <v>37</v>
      </c>
      <c r="C38">
        <v>65094</v>
      </c>
      <c r="D38">
        <v>2361.9479999999999</v>
      </c>
      <c r="E38">
        <v>848</v>
      </c>
      <c r="F38">
        <v>4764</v>
      </c>
      <c r="G38" s="2">
        <v>63174.052000000003</v>
      </c>
      <c r="I38" s="1" t="s">
        <v>8</v>
      </c>
      <c r="J38">
        <v>37</v>
      </c>
      <c r="K38">
        <v>61858</v>
      </c>
      <c r="L38">
        <v>2888.97</v>
      </c>
      <c r="M38">
        <v>1152</v>
      </c>
      <c r="N38">
        <v>5023</v>
      </c>
      <c r="O38" s="2">
        <v>62647.03</v>
      </c>
      <c r="Q38" t="s">
        <v>9</v>
      </c>
      <c r="R38">
        <v>37</v>
      </c>
      <c r="S38">
        <v>48194</v>
      </c>
      <c r="T38">
        <v>2840.4389999999999</v>
      </c>
      <c r="U38">
        <v>986</v>
      </c>
      <c r="V38">
        <v>5338</v>
      </c>
      <c r="W38" s="2">
        <v>62695.561000000002</v>
      </c>
      <c r="Y38" s="1" t="s">
        <v>6</v>
      </c>
      <c r="Z38">
        <v>37</v>
      </c>
      <c r="AA38">
        <v>68400</v>
      </c>
      <c r="AB38">
        <v>1812.0509999999999</v>
      </c>
      <c r="AC38">
        <v>710</v>
      </c>
      <c r="AD38">
        <v>4623</v>
      </c>
      <c r="AE38" s="2">
        <v>63723.949000000001</v>
      </c>
    </row>
    <row r="39" spans="1:31" x14ac:dyDescent="0.2">
      <c r="A39" s="1" t="s">
        <v>10</v>
      </c>
      <c r="B39">
        <v>38</v>
      </c>
      <c r="C39">
        <v>66166</v>
      </c>
      <c r="D39">
        <v>1934.34</v>
      </c>
      <c r="E39">
        <v>671</v>
      </c>
      <c r="F39">
        <v>4741</v>
      </c>
      <c r="G39" s="2">
        <v>63601.66</v>
      </c>
      <c r="I39" s="1" t="s">
        <v>8</v>
      </c>
      <c r="J39">
        <v>38</v>
      </c>
      <c r="K39">
        <v>66556</v>
      </c>
      <c r="L39">
        <v>2604.3029999999999</v>
      </c>
      <c r="M39">
        <v>1056</v>
      </c>
      <c r="N39">
        <v>5011</v>
      </c>
      <c r="O39" s="2">
        <v>62931.697</v>
      </c>
      <c r="Q39" t="s">
        <v>9</v>
      </c>
      <c r="R39">
        <v>38</v>
      </c>
      <c r="S39">
        <v>55560</v>
      </c>
      <c r="T39">
        <v>3114.489</v>
      </c>
      <c r="U39">
        <v>1161</v>
      </c>
      <c r="V39">
        <v>5314</v>
      </c>
      <c r="W39" s="2">
        <v>62421.510999999999</v>
      </c>
      <c r="Y39" s="1" t="s">
        <v>6</v>
      </c>
      <c r="Z39">
        <v>38</v>
      </c>
      <c r="AA39">
        <v>45618</v>
      </c>
      <c r="AB39">
        <v>2220.8429999999998</v>
      </c>
      <c r="AC39">
        <v>963</v>
      </c>
      <c r="AD39">
        <v>5181</v>
      </c>
      <c r="AE39" s="2">
        <v>63315.156999999999</v>
      </c>
    </row>
    <row r="40" spans="1:31" x14ac:dyDescent="0.2">
      <c r="A40" s="1" t="s">
        <v>10</v>
      </c>
      <c r="B40">
        <v>39</v>
      </c>
      <c r="C40">
        <v>66518</v>
      </c>
      <c r="D40">
        <v>1927.98</v>
      </c>
      <c r="E40">
        <v>762</v>
      </c>
      <c r="F40">
        <v>4582</v>
      </c>
      <c r="G40" s="2">
        <v>63608.02</v>
      </c>
      <c r="I40" s="1" t="s">
        <v>8</v>
      </c>
      <c r="J40">
        <v>39</v>
      </c>
      <c r="K40">
        <v>59158</v>
      </c>
      <c r="L40">
        <v>2500.5230000000001</v>
      </c>
      <c r="M40">
        <v>893</v>
      </c>
      <c r="N40">
        <v>4800</v>
      </c>
      <c r="O40" s="2">
        <v>63035.476999999999</v>
      </c>
      <c r="Q40" t="s">
        <v>9</v>
      </c>
      <c r="R40">
        <v>39</v>
      </c>
      <c r="S40">
        <v>48394</v>
      </c>
      <c r="T40">
        <v>3045.9029999999998</v>
      </c>
      <c r="U40">
        <v>1103</v>
      </c>
      <c r="V40">
        <v>5358</v>
      </c>
      <c r="W40" s="2">
        <v>62490.097000000002</v>
      </c>
      <c r="Y40" s="1" t="s">
        <v>6</v>
      </c>
      <c r="Z40">
        <v>39</v>
      </c>
      <c r="AA40">
        <v>81918</v>
      </c>
      <c r="AB40">
        <v>2087.9879999999998</v>
      </c>
      <c r="AC40">
        <v>804</v>
      </c>
      <c r="AD40">
        <v>5062</v>
      </c>
      <c r="AE40" s="2">
        <v>63448.012000000002</v>
      </c>
    </row>
    <row r="41" spans="1:31" x14ac:dyDescent="0.2">
      <c r="A41" s="1" t="s">
        <v>10</v>
      </c>
      <c r="B41">
        <v>40</v>
      </c>
      <c r="C41">
        <v>73966</v>
      </c>
      <c r="D41">
        <v>2345.116</v>
      </c>
      <c r="E41">
        <v>792</v>
      </c>
      <c r="F41">
        <v>4899</v>
      </c>
      <c r="G41" s="2">
        <v>63190.883999999998</v>
      </c>
      <c r="I41" s="1" t="s">
        <v>8</v>
      </c>
      <c r="J41">
        <v>40</v>
      </c>
      <c r="K41">
        <v>76640</v>
      </c>
      <c r="L41">
        <v>2634.0320000000002</v>
      </c>
      <c r="M41">
        <v>1048</v>
      </c>
      <c r="N41">
        <v>4936</v>
      </c>
      <c r="O41" s="2">
        <v>62901.968000000001</v>
      </c>
      <c r="Q41" t="s">
        <v>9</v>
      </c>
      <c r="R41">
        <v>40</v>
      </c>
      <c r="S41">
        <v>66798</v>
      </c>
      <c r="T41">
        <v>3068.2150000000001</v>
      </c>
      <c r="U41">
        <v>911</v>
      </c>
      <c r="V41">
        <v>5390</v>
      </c>
      <c r="W41" s="2">
        <v>62467.785000000003</v>
      </c>
      <c r="Y41" s="1" t="s">
        <v>6</v>
      </c>
      <c r="Z41">
        <v>40</v>
      </c>
      <c r="AA41">
        <v>65802</v>
      </c>
      <c r="AB41">
        <v>2146.2280000000001</v>
      </c>
      <c r="AC41">
        <v>869</v>
      </c>
      <c r="AD41">
        <v>5221</v>
      </c>
      <c r="AE41" s="2">
        <v>63389.771999999997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BEF1-AFDB-B541-A1EF-35D6BB15A6E3}">
  <dimension ref="A1:Q31"/>
  <sheetViews>
    <sheetView tabSelected="1" workbookViewId="0">
      <selection activeCell="N34" sqref="N34"/>
    </sheetView>
  </sheetViews>
  <sheetFormatPr baseColWidth="10" defaultRowHeight="16" x14ac:dyDescent="0.2"/>
  <cols>
    <col min="9" max="9" width="35" bestFit="1" customWidth="1"/>
  </cols>
  <sheetData>
    <row r="1" spans="1:17" ht="17" x14ac:dyDescent="0.2">
      <c r="A1" s="14"/>
      <c r="B1" s="14"/>
      <c r="C1" s="14"/>
      <c r="D1" s="14"/>
      <c r="E1" s="14"/>
      <c r="F1" s="14"/>
      <c r="I1" s="4" t="s">
        <v>44</v>
      </c>
      <c r="J1" s="3">
        <v>1</v>
      </c>
      <c r="K1" s="3"/>
      <c r="L1" s="3"/>
      <c r="M1" s="3"/>
      <c r="N1" s="3"/>
      <c r="O1" s="3"/>
      <c r="P1" s="3"/>
      <c r="Q1" s="3"/>
    </row>
    <row r="2" spans="1:17" ht="17" x14ac:dyDescent="0.2">
      <c r="A2" s="4" t="s">
        <v>11</v>
      </c>
      <c r="B2" s="3" t="s">
        <v>135</v>
      </c>
      <c r="C2" s="3"/>
      <c r="D2" s="3"/>
      <c r="E2" s="3"/>
      <c r="F2" s="3"/>
      <c r="I2" s="4" t="s">
        <v>45</v>
      </c>
      <c r="J2" s="3">
        <v>6</v>
      </c>
      <c r="K2" s="3"/>
      <c r="L2" s="3"/>
      <c r="M2" s="3"/>
      <c r="N2" s="3"/>
      <c r="O2" s="3"/>
      <c r="P2" s="3"/>
      <c r="Q2" s="3"/>
    </row>
    <row r="3" spans="1:17" ht="17" x14ac:dyDescent="0.2">
      <c r="A3" s="4" t="s">
        <v>13</v>
      </c>
      <c r="B3" s="3" t="s">
        <v>14</v>
      </c>
      <c r="C3" s="3"/>
      <c r="D3" s="3"/>
      <c r="E3" s="3"/>
      <c r="F3" s="3"/>
      <c r="I3" s="4" t="s">
        <v>46</v>
      </c>
      <c r="J3" s="3">
        <v>0.05</v>
      </c>
      <c r="K3" s="3"/>
      <c r="L3" s="3"/>
      <c r="M3" s="3"/>
      <c r="N3" s="3"/>
      <c r="O3" s="3"/>
      <c r="P3" s="3"/>
      <c r="Q3" s="3"/>
    </row>
    <row r="4" spans="1:17" ht="17" x14ac:dyDescent="0.2">
      <c r="A4" s="4"/>
      <c r="B4" s="3"/>
      <c r="C4" s="3"/>
      <c r="D4" s="3"/>
      <c r="E4" s="3"/>
      <c r="F4" s="3"/>
      <c r="I4" s="4"/>
      <c r="J4" s="3"/>
      <c r="K4" s="3"/>
      <c r="L4" s="3"/>
      <c r="M4" s="3"/>
      <c r="N4" s="3"/>
      <c r="O4" s="3"/>
      <c r="P4" s="3"/>
      <c r="Q4" s="3"/>
    </row>
    <row r="5" spans="1:17" ht="17" x14ac:dyDescent="0.2">
      <c r="A5" s="4" t="s">
        <v>15</v>
      </c>
      <c r="B5" s="3"/>
      <c r="C5" s="3"/>
      <c r="D5" s="3"/>
      <c r="E5" s="3"/>
      <c r="F5" s="3"/>
      <c r="I5" s="4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/>
      <c r="P5" s="3"/>
      <c r="Q5" s="3"/>
    </row>
    <row r="6" spans="1:17" ht="17" x14ac:dyDescent="0.2">
      <c r="A6" s="4" t="s">
        <v>16</v>
      </c>
      <c r="B6" s="3">
        <v>12.2</v>
      </c>
      <c r="C6" s="3"/>
      <c r="D6" s="3"/>
      <c r="E6" s="3"/>
      <c r="F6" s="3"/>
      <c r="I6" s="4" t="s">
        <v>119</v>
      </c>
      <c r="J6" s="3">
        <v>1.6789999999999999E-2</v>
      </c>
      <c r="K6" s="3" t="s">
        <v>156</v>
      </c>
      <c r="L6" s="3" t="s">
        <v>29</v>
      </c>
      <c r="M6" s="3" t="s">
        <v>27</v>
      </c>
      <c r="N6" s="3">
        <v>8.7800000000000003E-2</v>
      </c>
      <c r="O6" s="3" t="s">
        <v>55</v>
      </c>
      <c r="P6" s="3"/>
      <c r="Q6" s="3"/>
    </row>
    <row r="7" spans="1:17" ht="17" x14ac:dyDescent="0.2">
      <c r="A7" s="4" t="s">
        <v>17</v>
      </c>
      <c r="B7" s="3" t="s">
        <v>18</v>
      </c>
      <c r="C7" s="3"/>
      <c r="D7" s="3"/>
      <c r="E7" s="3"/>
      <c r="F7" s="3"/>
      <c r="I7" s="4" t="s">
        <v>149</v>
      </c>
      <c r="J7" s="3">
        <v>2.9350000000000001E-2</v>
      </c>
      <c r="K7" s="3" t="s">
        <v>155</v>
      </c>
      <c r="L7" s="3" t="s">
        <v>22</v>
      </c>
      <c r="M7" s="3" t="s">
        <v>100</v>
      </c>
      <c r="N7" s="3">
        <v>8.0000000000000004E-4</v>
      </c>
      <c r="O7" s="3" t="s">
        <v>58</v>
      </c>
      <c r="P7" s="3"/>
      <c r="Q7" s="3"/>
    </row>
    <row r="8" spans="1:17" ht="17" x14ac:dyDescent="0.2">
      <c r="A8" s="4" t="s">
        <v>19</v>
      </c>
      <c r="B8" s="3" t="s">
        <v>20</v>
      </c>
      <c r="C8" s="3"/>
      <c r="D8" s="3"/>
      <c r="E8" s="3"/>
      <c r="F8" s="3"/>
      <c r="I8" s="4" t="s">
        <v>125</v>
      </c>
      <c r="J8" s="3">
        <v>3.9440000000000003E-2</v>
      </c>
      <c r="K8" s="3" t="s">
        <v>154</v>
      </c>
      <c r="L8" s="3" t="s">
        <v>22</v>
      </c>
      <c r="M8" s="3" t="s">
        <v>20</v>
      </c>
      <c r="N8" s="3" t="s">
        <v>18</v>
      </c>
      <c r="O8" s="3" t="s">
        <v>14</v>
      </c>
      <c r="P8" s="3"/>
      <c r="Q8" s="3"/>
    </row>
    <row r="9" spans="1:17" ht="17" x14ac:dyDescent="0.2">
      <c r="A9" s="4" t="s">
        <v>21</v>
      </c>
      <c r="B9" s="3" t="s">
        <v>22</v>
      </c>
      <c r="C9" s="3"/>
      <c r="D9" s="3"/>
      <c r="E9" s="3"/>
      <c r="F9" s="3"/>
      <c r="I9" s="4" t="s">
        <v>113</v>
      </c>
      <c r="J9" s="3">
        <v>1.256E-2</v>
      </c>
      <c r="K9" s="3" t="s">
        <v>153</v>
      </c>
      <c r="L9" s="3" t="s">
        <v>29</v>
      </c>
      <c r="M9" s="3" t="s">
        <v>27</v>
      </c>
      <c r="N9" s="3">
        <v>0.27929999999999999</v>
      </c>
      <c r="O9" s="3" t="s">
        <v>63</v>
      </c>
      <c r="P9" s="3"/>
      <c r="Q9" s="3"/>
    </row>
    <row r="10" spans="1:17" ht="17" x14ac:dyDescent="0.2">
      <c r="A10" s="4" t="s">
        <v>23</v>
      </c>
      <c r="B10" s="3">
        <v>0.504</v>
      </c>
      <c r="C10" s="3"/>
      <c r="D10" s="3"/>
      <c r="E10" s="3"/>
      <c r="F10" s="3"/>
      <c r="I10" s="4" t="s">
        <v>129</v>
      </c>
      <c r="J10" s="3">
        <v>2.264E-2</v>
      </c>
      <c r="K10" s="3" t="s">
        <v>152</v>
      </c>
      <c r="L10" s="3" t="s">
        <v>22</v>
      </c>
      <c r="M10" s="3" t="s">
        <v>108</v>
      </c>
      <c r="N10" s="3">
        <v>1.1599999999999999E-2</v>
      </c>
      <c r="O10" s="3" t="s">
        <v>66</v>
      </c>
      <c r="P10" s="3"/>
      <c r="Q10" s="3"/>
    </row>
    <row r="11" spans="1:17" ht="17" x14ac:dyDescent="0.2">
      <c r="A11" s="4"/>
      <c r="B11" s="3"/>
      <c r="C11" s="3"/>
      <c r="D11" s="3"/>
      <c r="E11" s="3"/>
      <c r="F11" s="3"/>
      <c r="I11" s="4" t="s">
        <v>148</v>
      </c>
      <c r="J11" s="3">
        <v>1.009E-2</v>
      </c>
      <c r="K11" s="3" t="s">
        <v>151</v>
      </c>
      <c r="L11" s="3" t="s">
        <v>29</v>
      </c>
      <c r="M11" s="3" t="s">
        <v>27</v>
      </c>
      <c r="N11" s="3">
        <v>0.46899999999999997</v>
      </c>
      <c r="O11" s="3" t="s">
        <v>69</v>
      </c>
      <c r="P11" s="3"/>
      <c r="Q11" s="3"/>
    </row>
    <row r="12" spans="1:17" ht="17" x14ac:dyDescent="0.2">
      <c r="A12" s="4" t="s">
        <v>24</v>
      </c>
      <c r="B12" s="3"/>
      <c r="C12" s="3"/>
      <c r="D12" s="3"/>
      <c r="E12" s="3"/>
      <c r="F12" s="3"/>
      <c r="I12" s="4"/>
      <c r="J12" s="3"/>
      <c r="K12" s="3"/>
      <c r="L12" s="3"/>
      <c r="M12" s="3"/>
      <c r="N12" s="3"/>
      <c r="O12" s="3"/>
      <c r="P12" s="3"/>
      <c r="Q12" s="3"/>
    </row>
    <row r="13" spans="1:17" ht="17" x14ac:dyDescent="0.2">
      <c r="A13" s="4" t="s">
        <v>25</v>
      </c>
      <c r="B13" s="3" t="s">
        <v>150</v>
      </c>
      <c r="C13" s="3"/>
      <c r="D13" s="3"/>
      <c r="E13" s="3"/>
      <c r="F13" s="3"/>
      <c r="I13" s="4" t="s">
        <v>70</v>
      </c>
      <c r="J13" s="3" t="s">
        <v>71</v>
      </c>
      <c r="K13" s="3" t="s">
        <v>72</v>
      </c>
      <c r="L13" s="3" t="s">
        <v>48</v>
      </c>
      <c r="M13" s="3" t="s">
        <v>73</v>
      </c>
      <c r="N13" s="3" t="s">
        <v>74</v>
      </c>
      <c r="O13" s="3" t="s">
        <v>75</v>
      </c>
      <c r="P13" s="3" t="s">
        <v>76</v>
      </c>
      <c r="Q13" s="3" t="s">
        <v>34</v>
      </c>
    </row>
    <row r="14" spans="1:17" ht="17" x14ac:dyDescent="0.2">
      <c r="A14" s="4" t="s">
        <v>17</v>
      </c>
      <c r="B14" s="3">
        <v>0.30030000000000001</v>
      </c>
      <c r="C14" s="3"/>
      <c r="D14" s="3"/>
      <c r="E14" s="3"/>
      <c r="F14" s="3"/>
      <c r="I14" s="4" t="s">
        <v>119</v>
      </c>
      <c r="J14" s="3">
        <v>9.8430000000000004E-2</v>
      </c>
      <c r="K14" s="3">
        <v>8.1640000000000004E-2</v>
      </c>
      <c r="L14" s="3">
        <v>1.6789999999999999E-2</v>
      </c>
      <c r="M14" s="3">
        <v>6.888E-3</v>
      </c>
      <c r="N14" s="3">
        <v>10</v>
      </c>
      <c r="O14" s="3">
        <v>10</v>
      </c>
      <c r="P14" s="3">
        <v>3.448</v>
      </c>
      <c r="Q14" s="3">
        <v>36</v>
      </c>
    </row>
    <row r="15" spans="1:17" ht="17" x14ac:dyDescent="0.2">
      <c r="A15" s="4" t="s">
        <v>19</v>
      </c>
      <c r="B15" s="3" t="s">
        <v>27</v>
      </c>
      <c r="C15" s="3"/>
      <c r="D15" s="3"/>
      <c r="E15" s="3"/>
      <c r="F15" s="3"/>
      <c r="I15" s="4" t="s">
        <v>149</v>
      </c>
      <c r="J15" s="3">
        <v>9.8430000000000004E-2</v>
      </c>
      <c r="K15" s="3">
        <v>6.9080000000000003E-2</v>
      </c>
      <c r="L15" s="3">
        <v>2.9350000000000001E-2</v>
      </c>
      <c r="M15" s="3">
        <v>6.888E-3</v>
      </c>
      <c r="N15" s="3">
        <v>10</v>
      </c>
      <c r="O15" s="3">
        <v>10</v>
      </c>
      <c r="P15" s="3">
        <v>6.0270000000000001</v>
      </c>
      <c r="Q15" s="3">
        <v>36</v>
      </c>
    </row>
    <row r="16" spans="1:17" ht="17" x14ac:dyDescent="0.2">
      <c r="A16" s="4" t="s">
        <v>28</v>
      </c>
      <c r="B16" s="3" t="s">
        <v>29</v>
      </c>
      <c r="C16" s="3"/>
      <c r="D16" s="3"/>
      <c r="E16" s="3"/>
      <c r="F16" s="3"/>
      <c r="I16" s="4" t="s">
        <v>125</v>
      </c>
      <c r="J16" s="3">
        <v>9.8430000000000004E-2</v>
      </c>
      <c r="K16" s="3">
        <v>5.8999999999999997E-2</v>
      </c>
      <c r="L16" s="3">
        <v>3.9440000000000003E-2</v>
      </c>
      <c r="M16" s="3">
        <v>6.888E-3</v>
      </c>
      <c r="N16" s="3">
        <v>10</v>
      </c>
      <c r="O16" s="3">
        <v>10</v>
      </c>
      <c r="P16" s="3">
        <v>8.0980000000000008</v>
      </c>
      <c r="Q16" s="3">
        <v>36</v>
      </c>
    </row>
    <row r="17" spans="1:17" ht="17" x14ac:dyDescent="0.2">
      <c r="A17" s="4"/>
      <c r="B17" s="3"/>
      <c r="C17" s="3"/>
      <c r="D17" s="3"/>
      <c r="E17" s="3"/>
      <c r="F17" s="3"/>
      <c r="I17" s="4" t="s">
        <v>113</v>
      </c>
      <c r="J17" s="3">
        <v>8.1640000000000004E-2</v>
      </c>
      <c r="K17" s="3">
        <v>6.9080000000000003E-2</v>
      </c>
      <c r="L17" s="3">
        <v>1.256E-2</v>
      </c>
      <c r="M17" s="3">
        <v>6.888E-3</v>
      </c>
      <c r="N17" s="3">
        <v>10</v>
      </c>
      <c r="O17" s="3">
        <v>10</v>
      </c>
      <c r="P17" s="3">
        <v>2.5779999999999998</v>
      </c>
      <c r="Q17" s="3">
        <v>36</v>
      </c>
    </row>
    <row r="18" spans="1:17" ht="17" x14ac:dyDescent="0.2">
      <c r="A18" s="4" t="s">
        <v>30</v>
      </c>
      <c r="B18" s="3"/>
      <c r="C18" s="3"/>
      <c r="D18" s="3"/>
      <c r="E18" s="3"/>
      <c r="F18" s="3"/>
      <c r="I18" s="4" t="s">
        <v>129</v>
      </c>
      <c r="J18" s="3">
        <v>8.1640000000000004E-2</v>
      </c>
      <c r="K18" s="3">
        <v>5.8999999999999997E-2</v>
      </c>
      <c r="L18" s="3">
        <v>2.264E-2</v>
      </c>
      <c r="M18" s="3">
        <v>6.888E-3</v>
      </c>
      <c r="N18" s="3">
        <v>10</v>
      </c>
      <c r="O18" s="3">
        <v>10</v>
      </c>
      <c r="P18" s="3">
        <v>4.649</v>
      </c>
      <c r="Q18" s="3">
        <v>36</v>
      </c>
    </row>
    <row r="19" spans="1:17" ht="17" x14ac:dyDescent="0.2">
      <c r="A19" s="4" t="s">
        <v>31</v>
      </c>
      <c r="B19" s="3">
        <v>2.9780000000000002</v>
      </c>
      <c r="C19" s="3"/>
      <c r="D19" s="3"/>
      <c r="E19" s="3"/>
      <c r="F19" s="3"/>
      <c r="I19" s="4" t="s">
        <v>148</v>
      </c>
      <c r="J19" s="3">
        <v>6.9080000000000003E-2</v>
      </c>
      <c r="K19" s="3">
        <v>5.8999999999999997E-2</v>
      </c>
      <c r="L19" s="3">
        <v>1.009E-2</v>
      </c>
      <c r="M19" s="3">
        <v>6.888E-3</v>
      </c>
      <c r="N19" s="3">
        <v>10</v>
      </c>
      <c r="O19" s="3">
        <v>10</v>
      </c>
      <c r="P19" s="3">
        <v>2.0710000000000002</v>
      </c>
      <c r="Q19" s="3">
        <v>36</v>
      </c>
    </row>
    <row r="20" spans="1:17" ht="17" x14ac:dyDescent="0.2">
      <c r="A20" s="4" t="s">
        <v>17</v>
      </c>
      <c r="B20" s="3">
        <v>0.39500000000000002</v>
      </c>
      <c r="C20" s="3"/>
      <c r="D20" s="3"/>
      <c r="E20" s="3"/>
      <c r="F20" s="3"/>
      <c r="I20" s="4"/>
      <c r="J20" s="3"/>
      <c r="K20" s="3"/>
      <c r="L20" s="3"/>
      <c r="M20" s="3"/>
      <c r="N20" s="3"/>
      <c r="O20" s="3"/>
      <c r="P20" s="3"/>
      <c r="Q20" s="3"/>
    </row>
    <row r="21" spans="1:17" ht="17" x14ac:dyDescent="0.2">
      <c r="A21" s="4" t="s">
        <v>19</v>
      </c>
      <c r="B21" s="3" t="s">
        <v>27</v>
      </c>
      <c r="C21" s="3"/>
      <c r="D21" s="3"/>
      <c r="E21" s="3"/>
      <c r="F21" s="3"/>
      <c r="I21" s="4"/>
      <c r="J21" s="3"/>
      <c r="K21" s="3"/>
      <c r="L21" s="3"/>
      <c r="M21" s="3"/>
      <c r="N21" s="3"/>
      <c r="O21" s="3"/>
      <c r="P21" s="3"/>
      <c r="Q21" s="3"/>
    </row>
    <row r="22" spans="1:17" ht="17" x14ac:dyDescent="0.2">
      <c r="A22" s="4" t="s">
        <v>28</v>
      </c>
      <c r="B22" s="3" t="s">
        <v>29</v>
      </c>
      <c r="C22" s="3"/>
      <c r="D22" s="3"/>
      <c r="E22" s="3"/>
      <c r="F22" s="3"/>
      <c r="I22" s="4"/>
      <c r="J22" s="3"/>
      <c r="K22" s="3"/>
      <c r="L22" s="3"/>
      <c r="M22" s="3"/>
      <c r="N22" s="3"/>
      <c r="O22" s="3"/>
      <c r="P22" s="3"/>
      <c r="Q22" s="3"/>
    </row>
    <row r="23" spans="1:17" ht="17" x14ac:dyDescent="0.2">
      <c r="A23" s="4"/>
      <c r="B23" s="3"/>
      <c r="C23" s="3"/>
      <c r="D23" s="3"/>
      <c r="E23" s="3"/>
      <c r="F23" s="3"/>
      <c r="I23" s="4"/>
      <c r="J23" s="3"/>
      <c r="K23" s="3"/>
      <c r="L23" s="3"/>
      <c r="M23" s="3"/>
      <c r="N23" s="3"/>
      <c r="O23" s="3"/>
      <c r="P23" s="3"/>
      <c r="Q23" s="3"/>
    </row>
    <row r="24" spans="1:17" ht="17" x14ac:dyDescent="0.2">
      <c r="A24" s="4" t="s">
        <v>32</v>
      </c>
      <c r="B24" s="3" t="s">
        <v>33</v>
      </c>
      <c r="C24" s="3" t="s">
        <v>34</v>
      </c>
      <c r="D24" s="3" t="s">
        <v>35</v>
      </c>
      <c r="E24" s="3" t="s">
        <v>25</v>
      </c>
      <c r="F24" s="3" t="s">
        <v>17</v>
      </c>
      <c r="I24" s="4"/>
      <c r="J24" s="3"/>
      <c r="K24" s="3"/>
      <c r="L24" s="3"/>
      <c r="M24" s="3"/>
      <c r="N24" s="3"/>
      <c r="O24" s="3"/>
      <c r="P24" s="3"/>
      <c r="Q24" s="3"/>
    </row>
    <row r="25" spans="1:17" ht="17" x14ac:dyDescent="0.2">
      <c r="A25" s="4" t="s">
        <v>36</v>
      </c>
      <c r="B25" s="3">
        <v>8.6779999999999999E-3</v>
      </c>
      <c r="C25" s="3">
        <v>3</v>
      </c>
      <c r="D25" s="3">
        <v>2.8930000000000002E-3</v>
      </c>
      <c r="E25" s="3" t="s">
        <v>147</v>
      </c>
      <c r="F25" s="3" t="s">
        <v>38</v>
      </c>
      <c r="I25" s="4"/>
      <c r="J25" s="3"/>
      <c r="K25" s="3"/>
      <c r="L25" s="3"/>
      <c r="M25" s="3"/>
      <c r="N25" s="3"/>
      <c r="O25" s="3"/>
      <c r="P25" s="3"/>
      <c r="Q25" s="3"/>
    </row>
    <row r="26" spans="1:17" ht="17" x14ac:dyDescent="0.2">
      <c r="A26" s="4" t="s">
        <v>39</v>
      </c>
      <c r="B26" s="3">
        <v>8.5400000000000007E-3</v>
      </c>
      <c r="C26" s="3">
        <v>36</v>
      </c>
      <c r="D26" s="3">
        <v>2.3719999999999999E-4</v>
      </c>
      <c r="E26" s="3"/>
      <c r="F26" s="3"/>
    </row>
    <row r="27" spans="1:17" ht="17" x14ac:dyDescent="0.2">
      <c r="A27" s="4" t="s">
        <v>40</v>
      </c>
      <c r="B27" s="3">
        <v>1.7219999999999999E-2</v>
      </c>
      <c r="C27" s="3">
        <v>39</v>
      </c>
      <c r="D27" s="3"/>
      <c r="E27" s="3"/>
      <c r="F27" s="3"/>
    </row>
    <row r="28" spans="1:17" ht="17" x14ac:dyDescent="0.2">
      <c r="A28" s="4"/>
      <c r="B28" s="3"/>
      <c r="C28" s="3"/>
      <c r="D28" s="3"/>
      <c r="E28" s="3"/>
      <c r="F28" s="3"/>
    </row>
    <row r="29" spans="1:17" ht="17" x14ac:dyDescent="0.2">
      <c r="A29" s="4" t="s">
        <v>41</v>
      </c>
      <c r="B29" s="3"/>
      <c r="C29" s="3"/>
      <c r="D29" s="3"/>
      <c r="E29" s="3"/>
      <c r="F29" s="3"/>
    </row>
    <row r="30" spans="1:17" ht="17" x14ac:dyDescent="0.2">
      <c r="A30" s="4" t="s">
        <v>42</v>
      </c>
      <c r="B30" s="3">
        <v>4</v>
      </c>
      <c r="C30" s="3"/>
      <c r="D30" s="3"/>
      <c r="E30" s="3"/>
      <c r="F30" s="3"/>
    </row>
    <row r="31" spans="1:17" ht="17" x14ac:dyDescent="0.2">
      <c r="A31" s="4" t="s">
        <v>43</v>
      </c>
      <c r="B31" s="3">
        <v>40</v>
      </c>
      <c r="C31" s="3"/>
      <c r="D31" s="3"/>
      <c r="E31" s="3"/>
      <c r="F3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BE33-4737-4446-A7AE-660D7EBA73E0}">
  <dimension ref="A1:Q57"/>
  <sheetViews>
    <sheetView workbookViewId="0">
      <selection activeCell="S16" sqref="S16"/>
    </sheetView>
  </sheetViews>
  <sheetFormatPr baseColWidth="10" defaultRowHeight="16" x14ac:dyDescent="0.2"/>
  <sheetData>
    <row r="1" spans="1:17" ht="17" x14ac:dyDescent="0.2">
      <c r="A1" s="4" t="s">
        <v>11</v>
      </c>
      <c r="B1" s="3" t="s">
        <v>12</v>
      </c>
      <c r="C1" s="3"/>
      <c r="D1" s="3"/>
      <c r="E1" s="3"/>
      <c r="F1" s="3"/>
      <c r="I1" s="4" t="s">
        <v>44</v>
      </c>
      <c r="J1" s="3">
        <v>1</v>
      </c>
      <c r="K1" s="3"/>
      <c r="L1" s="3"/>
      <c r="M1" s="3"/>
      <c r="N1" s="3"/>
      <c r="O1" s="3"/>
      <c r="P1" s="3"/>
      <c r="Q1" s="3"/>
    </row>
    <row r="2" spans="1:17" ht="17" x14ac:dyDescent="0.2">
      <c r="A2" s="4" t="s">
        <v>13</v>
      </c>
      <c r="B2" s="3" t="s">
        <v>14</v>
      </c>
      <c r="C2" s="3"/>
      <c r="D2" s="3"/>
      <c r="E2" s="3"/>
      <c r="F2" s="3"/>
      <c r="I2" s="4" t="s">
        <v>45</v>
      </c>
      <c r="J2" s="3">
        <v>6</v>
      </c>
      <c r="K2" s="3"/>
      <c r="L2" s="3"/>
      <c r="M2" s="3"/>
      <c r="N2" s="3"/>
      <c r="O2" s="3"/>
      <c r="P2" s="3"/>
      <c r="Q2" s="3"/>
    </row>
    <row r="3" spans="1:17" ht="17" x14ac:dyDescent="0.2">
      <c r="A3" s="4"/>
      <c r="B3" s="3"/>
      <c r="C3" s="3"/>
      <c r="D3" s="3"/>
      <c r="E3" s="3"/>
      <c r="F3" s="3"/>
      <c r="I3" s="4" t="s">
        <v>46</v>
      </c>
      <c r="J3" s="3">
        <v>0.05</v>
      </c>
      <c r="K3" s="3"/>
      <c r="L3" s="3"/>
      <c r="M3" s="3"/>
      <c r="N3" s="3"/>
      <c r="O3" s="3"/>
      <c r="P3" s="3"/>
      <c r="Q3" s="3"/>
    </row>
    <row r="4" spans="1:17" ht="17" x14ac:dyDescent="0.2">
      <c r="A4" s="4" t="s">
        <v>15</v>
      </c>
      <c r="B4" s="3"/>
      <c r="C4" s="3"/>
      <c r="D4" s="3"/>
      <c r="E4" s="3"/>
      <c r="F4" s="3"/>
      <c r="I4" s="4"/>
      <c r="J4" s="3"/>
      <c r="K4" s="3"/>
      <c r="L4" s="3"/>
      <c r="M4" s="3"/>
      <c r="N4" s="3"/>
      <c r="O4" s="3"/>
      <c r="P4" s="3"/>
      <c r="Q4" s="3"/>
    </row>
    <row r="5" spans="1:17" ht="17" x14ac:dyDescent="0.2">
      <c r="A5" s="4" t="s">
        <v>16</v>
      </c>
      <c r="B5" s="3">
        <v>93.22</v>
      </c>
      <c r="C5" s="3"/>
      <c r="D5" s="3"/>
      <c r="E5" s="3"/>
      <c r="F5" s="3"/>
      <c r="I5" s="4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/>
      <c r="P5" s="3"/>
      <c r="Q5" s="3"/>
    </row>
    <row r="6" spans="1:17" ht="17" x14ac:dyDescent="0.2">
      <c r="A6" s="4" t="s">
        <v>17</v>
      </c>
      <c r="B6" s="3" t="s">
        <v>18</v>
      </c>
      <c r="C6" s="3"/>
      <c r="D6" s="3"/>
      <c r="E6" s="3"/>
      <c r="F6" s="3"/>
      <c r="I6" s="4" t="s">
        <v>53</v>
      </c>
      <c r="J6" s="3">
        <v>3.2039999999999998E-3</v>
      </c>
      <c r="K6" s="3" t="s">
        <v>54</v>
      </c>
      <c r="L6" s="3" t="s">
        <v>22</v>
      </c>
      <c r="M6" s="3" t="s">
        <v>20</v>
      </c>
      <c r="N6" s="3" t="s">
        <v>18</v>
      </c>
      <c r="O6" s="3" t="s">
        <v>55</v>
      </c>
      <c r="P6" s="3"/>
      <c r="Q6" s="3"/>
    </row>
    <row r="7" spans="1:17" ht="17" x14ac:dyDescent="0.2">
      <c r="A7" s="4" t="s">
        <v>19</v>
      </c>
      <c r="B7" s="3" t="s">
        <v>20</v>
      </c>
      <c r="C7" s="3"/>
      <c r="D7" s="3"/>
      <c r="E7" s="3"/>
      <c r="F7" s="3"/>
      <c r="I7" s="4" t="s">
        <v>56</v>
      </c>
      <c r="J7" s="3">
        <v>7.7419999999999998E-3</v>
      </c>
      <c r="K7" s="3" t="s">
        <v>57</v>
      </c>
      <c r="L7" s="3" t="s">
        <v>22</v>
      </c>
      <c r="M7" s="3" t="s">
        <v>20</v>
      </c>
      <c r="N7" s="3" t="s">
        <v>18</v>
      </c>
      <c r="O7" s="3" t="s">
        <v>58</v>
      </c>
      <c r="P7" s="3"/>
      <c r="Q7" s="3"/>
    </row>
    <row r="8" spans="1:17" ht="17" x14ac:dyDescent="0.2">
      <c r="A8" s="4" t="s">
        <v>21</v>
      </c>
      <c r="B8" s="3" t="s">
        <v>22</v>
      </c>
      <c r="C8" s="3"/>
      <c r="D8" s="3"/>
      <c r="E8" s="3"/>
      <c r="F8" s="3"/>
      <c r="I8" s="4" t="s">
        <v>59</v>
      </c>
      <c r="J8" s="3">
        <v>-3.4870000000000001E-3</v>
      </c>
      <c r="K8" s="3" t="s">
        <v>60</v>
      </c>
      <c r="L8" s="3" t="s">
        <v>22</v>
      </c>
      <c r="M8" s="3" t="s">
        <v>20</v>
      </c>
      <c r="N8" s="3" t="s">
        <v>18</v>
      </c>
      <c r="O8" s="3" t="s">
        <v>14</v>
      </c>
      <c r="P8" s="3"/>
      <c r="Q8" s="3"/>
    </row>
    <row r="9" spans="1:17" ht="17" x14ac:dyDescent="0.2">
      <c r="A9" s="4" t="s">
        <v>23</v>
      </c>
      <c r="B9" s="3">
        <v>0.64190000000000003</v>
      </c>
      <c r="C9" s="3"/>
      <c r="D9" s="3"/>
      <c r="E9" s="3"/>
      <c r="F9" s="3"/>
      <c r="I9" s="4" t="s">
        <v>61</v>
      </c>
      <c r="J9" s="3">
        <v>4.5389999999999996E-3</v>
      </c>
      <c r="K9" s="3" t="s">
        <v>62</v>
      </c>
      <c r="L9" s="3" t="s">
        <v>22</v>
      </c>
      <c r="M9" s="3" t="s">
        <v>20</v>
      </c>
      <c r="N9" s="3" t="s">
        <v>18</v>
      </c>
      <c r="O9" s="3" t="s">
        <v>63</v>
      </c>
      <c r="P9" s="3"/>
      <c r="Q9" s="3"/>
    </row>
    <row r="10" spans="1:17" ht="17" x14ac:dyDescent="0.2">
      <c r="A10" s="4"/>
      <c r="B10" s="3"/>
      <c r="C10" s="3"/>
      <c r="D10" s="3"/>
      <c r="E10" s="3"/>
      <c r="F10" s="3"/>
      <c r="I10" s="4" t="s">
        <v>64</v>
      </c>
      <c r="J10" s="3">
        <v>-6.6899999999999998E-3</v>
      </c>
      <c r="K10" s="3" t="s">
        <v>65</v>
      </c>
      <c r="L10" s="3" t="s">
        <v>22</v>
      </c>
      <c r="M10" s="3" t="s">
        <v>20</v>
      </c>
      <c r="N10" s="3" t="s">
        <v>18</v>
      </c>
      <c r="O10" s="3" t="s">
        <v>66</v>
      </c>
      <c r="P10" s="3"/>
      <c r="Q10" s="3"/>
    </row>
    <row r="11" spans="1:17" ht="17" x14ac:dyDescent="0.2">
      <c r="A11" s="4" t="s">
        <v>24</v>
      </c>
      <c r="B11" s="3"/>
      <c r="C11" s="3"/>
      <c r="D11" s="3"/>
      <c r="E11" s="3"/>
      <c r="F11" s="3"/>
      <c r="I11" s="4" t="s">
        <v>67</v>
      </c>
      <c r="J11" s="3">
        <v>-1.123E-2</v>
      </c>
      <c r="K11" s="3" t="s">
        <v>68</v>
      </c>
      <c r="L11" s="3" t="s">
        <v>22</v>
      </c>
      <c r="M11" s="3" t="s">
        <v>20</v>
      </c>
      <c r="N11" s="3" t="s">
        <v>18</v>
      </c>
      <c r="O11" s="3" t="s">
        <v>69</v>
      </c>
      <c r="P11" s="3"/>
      <c r="Q11" s="3"/>
    </row>
    <row r="12" spans="1:17" ht="17" x14ac:dyDescent="0.2">
      <c r="A12" s="4" t="s">
        <v>25</v>
      </c>
      <c r="B12" s="3" t="s">
        <v>26</v>
      </c>
      <c r="C12" s="3"/>
      <c r="D12" s="3"/>
      <c r="E12" s="3"/>
      <c r="F12" s="3"/>
      <c r="I12" s="4"/>
      <c r="J12" s="3"/>
      <c r="K12" s="3"/>
      <c r="L12" s="3"/>
      <c r="M12" s="3"/>
      <c r="N12" s="3"/>
      <c r="O12" s="3"/>
      <c r="P12" s="3"/>
      <c r="Q12" s="3"/>
    </row>
    <row r="13" spans="1:17" ht="17" x14ac:dyDescent="0.2">
      <c r="A13" s="4" t="s">
        <v>17</v>
      </c>
      <c r="B13" s="3">
        <v>0.34910000000000002</v>
      </c>
      <c r="C13" s="3"/>
      <c r="D13" s="3"/>
      <c r="E13" s="3"/>
      <c r="F13" s="3"/>
      <c r="I13" s="4" t="s">
        <v>70</v>
      </c>
      <c r="J13" s="3" t="s">
        <v>71</v>
      </c>
      <c r="K13" s="3" t="s">
        <v>72</v>
      </c>
      <c r="L13" s="3" t="s">
        <v>48</v>
      </c>
      <c r="M13" s="3" t="s">
        <v>73</v>
      </c>
      <c r="N13" s="3" t="s">
        <v>74</v>
      </c>
      <c r="O13" s="3" t="s">
        <v>75</v>
      </c>
      <c r="P13" s="3" t="s">
        <v>76</v>
      </c>
      <c r="Q13" s="3" t="s">
        <v>34</v>
      </c>
    </row>
    <row r="14" spans="1:17" ht="17" x14ac:dyDescent="0.2">
      <c r="A14" s="4" t="s">
        <v>19</v>
      </c>
      <c r="B14" s="3" t="s">
        <v>27</v>
      </c>
      <c r="C14" s="3"/>
      <c r="D14" s="3"/>
      <c r="E14" s="3"/>
      <c r="F14" s="3"/>
      <c r="I14" s="4" t="s">
        <v>53</v>
      </c>
      <c r="J14" s="3">
        <v>1</v>
      </c>
      <c r="K14" s="3">
        <v>0.99680000000000002</v>
      </c>
      <c r="L14" s="3">
        <v>3.2039999999999998E-3</v>
      </c>
      <c r="M14" s="3">
        <v>6.9970000000000004E-4</v>
      </c>
      <c r="N14" s="3">
        <v>40</v>
      </c>
      <c r="O14" s="3">
        <v>40</v>
      </c>
      <c r="P14" s="3">
        <v>6.476</v>
      </c>
      <c r="Q14" s="3">
        <v>156</v>
      </c>
    </row>
    <row r="15" spans="1:17" ht="17" x14ac:dyDescent="0.2">
      <c r="A15" s="4" t="s">
        <v>28</v>
      </c>
      <c r="B15" s="3" t="s">
        <v>29</v>
      </c>
      <c r="C15" s="3"/>
      <c r="D15" s="3"/>
      <c r="E15" s="3"/>
      <c r="F15" s="3"/>
      <c r="I15" s="4" t="s">
        <v>56</v>
      </c>
      <c r="J15" s="3">
        <v>1</v>
      </c>
      <c r="K15" s="3">
        <v>0.99229999999999996</v>
      </c>
      <c r="L15" s="3">
        <v>7.7419999999999998E-3</v>
      </c>
      <c r="M15" s="3">
        <v>6.9970000000000004E-4</v>
      </c>
      <c r="N15" s="3">
        <v>40</v>
      </c>
      <c r="O15" s="3">
        <v>40</v>
      </c>
      <c r="P15" s="3">
        <v>15.65</v>
      </c>
      <c r="Q15" s="3">
        <v>156</v>
      </c>
    </row>
    <row r="16" spans="1:17" ht="17" x14ac:dyDescent="0.2">
      <c r="A16" s="4"/>
      <c r="B16" s="3"/>
      <c r="C16" s="3"/>
      <c r="D16" s="3"/>
      <c r="E16" s="3"/>
      <c r="F16" s="3"/>
      <c r="I16" s="4" t="s">
        <v>59</v>
      </c>
      <c r="J16" s="3">
        <v>1</v>
      </c>
      <c r="K16" s="3">
        <v>1.0029999999999999</v>
      </c>
      <c r="L16" s="3">
        <v>-3.4870000000000001E-3</v>
      </c>
      <c r="M16" s="3">
        <v>6.9970000000000004E-4</v>
      </c>
      <c r="N16" s="3">
        <v>40</v>
      </c>
      <c r="O16" s="3">
        <v>40</v>
      </c>
      <c r="P16" s="3">
        <v>7.0469999999999997</v>
      </c>
      <c r="Q16" s="3">
        <v>156</v>
      </c>
    </row>
    <row r="17" spans="1:17" ht="17" x14ac:dyDescent="0.2">
      <c r="A17" s="4" t="s">
        <v>30</v>
      </c>
      <c r="B17" s="3"/>
      <c r="C17" s="3"/>
      <c r="D17" s="3"/>
      <c r="E17" s="3"/>
      <c r="F17" s="3"/>
      <c r="I17" s="4" t="s">
        <v>61</v>
      </c>
      <c r="J17" s="3">
        <v>0.99680000000000002</v>
      </c>
      <c r="K17" s="3">
        <v>0.99229999999999996</v>
      </c>
      <c r="L17" s="3">
        <v>4.5389999999999996E-3</v>
      </c>
      <c r="M17" s="3">
        <v>6.9970000000000004E-4</v>
      </c>
      <c r="N17" s="3">
        <v>40</v>
      </c>
      <c r="O17" s="3">
        <v>40</v>
      </c>
      <c r="P17" s="3">
        <v>9.1739999999999995</v>
      </c>
      <c r="Q17" s="3">
        <v>156</v>
      </c>
    </row>
    <row r="18" spans="1:17" ht="17" x14ac:dyDescent="0.2">
      <c r="A18" s="4" t="s">
        <v>31</v>
      </c>
      <c r="B18" s="3">
        <v>5.5430000000000001</v>
      </c>
      <c r="C18" s="3"/>
      <c r="D18" s="3"/>
      <c r="E18" s="3"/>
      <c r="F18" s="3"/>
      <c r="I18" s="4" t="s">
        <v>64</v>
      </c>
      <c r="J18" s="3">
        <v>0.99680000000000002</v>
      </c>
      <c r="K18" s="3">
        <v>1.0029999999999999</v>
      </c>
      <c r="L18" s="3">
        <v>-6.6899999999999998E-3</v>
      </c>
      <c r="M18" s="3">
        <v>6.9970000000000004E-4</v>
      </c>
      <c r="N18" s="3">
        <v>40</v>
      </c>
      <c r="O18" s="3">
        <v>40</v>
      </c>
      <c r="P18" s="3">
        <v>13.52</v>
      </c>
      <c r="Q18" s="3">
        <v>156</v>
      </c>
    </row>
    <row r="19" spans="1:17" ht="17" x14ac:dyDescent="0.2">
      <c r="A19" s="4" t="s">
        <v>17</v>
      </c>
      <c r="B19" s="3">
        <v>0.1361</v>
      </c>
      <c r="C19" s="3"/>
      <c r="D19" s="3"/>
      <c r="E19" s="3"/>
      <c r="F19" s="3"/>
      <c r="I19" s="4" t="s">
        <v>67</v>
      </c>
      <c r="J19" s="3">
        <v>0.99229999999999996</v>
      </c>
      <c r="K19" s="3">
        <v>1.0029999999999999</v>
      </c>
      <c r="L19" s="3">
        <v>-1.123E-2</v>
      </c>
      <c r="M19" s="3">
        <v>6.9970000000000004E-4</v>
      </c>
      <c r="N19" s="3">
        <v>40</v>
      </c>
      <c r="O19" s="3">
        <v>40</v>
      </c>
      <c r="P19" s="3">
        <v>22.7</v>
      </c>
      <c r="Q19" s="3">
        <v>156</v>
      </c>
    </row>
    <row r="20" spans="1:17" ht="17" x14ac:dyDescent="0.2">
      <c r="A20" s="4" t="s">
        <v>19</v>
      </c>
      <c r="B20" s="3" t="s">
        <v>27</v>
      </c>
      <c r="C20" s="3"/>
      <c r="D20" s="3"/>
      <c r="E20" s="3"/>
      <c r="F20" s="3"/>
      <c r="I20" s="4"/>
      <c r="J20" s="3"/>
      <c r="K20" s="3"/>
      <c r="L20" s="3"/>
      <c r="M20" s="3"/>
      <c r="N20" s="3"/>
      <c r="O20" s="3"/>
      <c r="P20" s="3"/>
      <c r="Q20" s="3"/>
    </row>
    <row r="21" spans="1:17" ht="17" x14ac:dyDescent="0.2">
      <c r="A21" s="4" t="s">
        <v>28</v>
      </c>
      <c r="B21" s="3" t="s">
        <v>29</v>
      </c>
      <c r="C21" s="3"/>
      <c r="D21" s="3"/>
      <c r="E21" s="3"/>
      <c r="F21" s="3"/>
      <c r="I21" s="4"/>
      <c r="J21" s="3"/>
      <c r="K21" s="3"/>
      <c r="L21" s="3"/>
      <c r="M21" s="3"/>
      <c r="N21" s="3"/>
      <c r="O21" s="3"/>
      <c r="P21" s="3"/>
      <c r="Q21" s="3"/>
    </row>
    <row r="22" spans="1:17" ht="17" x14ac:dyDescent="0.2">
      <c r="A22" s="4"/>
      <c r="B22" s="3"/>
      <c r="C22" s="3"/>
      <c r="D22" s="3"/>
      <c r="E22" s="3"/>
      <c r="F22" s="3"/>
      <c r="I22" s="4"/>
      <c r="J22" s="3"/>
      <c r="K22" s="3"/>
      <c r="L22" s="3"/>
      <c r="M22" s="3"/>
      <c r="N22" s="3"/>
      <c r="O22" s="3"/>
      <c r="P22" s="3"/>
      <c r="Q22" s="3"/>
    </row>
    <row r="23" spans="1:17" ht="17" x14ac:dyDescent="0.2">
      <c r="A23" s="4" t="s">
        <v>32</v>
      </c>
      <c r="B23" s="3" t="s">
        <v>33</v>
      </c>
      <c r="C23" s="3" t="s">
        <v>34</v>
      </c>
      <c r="D23" s="3" t="s">
        <v>35</v>
      </c>
      <c r="E23" s="3" t="s">
        <v>25</v>
      </c>
      <c r="F23" s="3" t="s">
        <v>17</v>
      </c>
      <c r="I23" s="4"/>
      <c r="J23" s="3"/>
      <c r="K23" s="3"/>
      <c r="L23" s="3"/>
      <c r="M23" s="3"/>
      <c r="N23" s="3"/>
      <c r="O23" s="3"/>
      <c r="P23" s="3"/>
      <c r="Q23" s="3"/>
    </row>
    <row r="24" spans="1:17" ht="17" x14ac:dyDescent="0.2">
      <c r="A24" s="4" t="s">
        <v>36</v>
      </c>
      <c r="B24" s="3">
        <v>2.738E-3</v>
      </c>
      <c r="C24" s="3">
        <v>3</v>
      </c>
      <c r="D24" s="3">
        <v>9.1270000000000001E-4</v>
      </c>
      <c r="E24" s="3" t="s">
        <v>37</v>
      </c>
      <c r="F24" s="3" t="s">
        <v>38</v>
      </c>
      <c r="I24" s="4"/>
      <c r="J24" s="3"/>
      <c r="K24" s="3"/>
      <c r="L24" s="3"/>
      <c r="M24" s="3"/>
      <c r="N24" s="3"/>
      <c r="O24" s="3"/>
      <c r="P24" s="3"/>
      <c r="Q24" s="3"/>
    </row>
    <row r="25" spans="1:17" ht="17" x14ac:dyDescent="0.2">
      <c r="A25" s="4" t="s">
        <v>39</v>
      </c>
      <c r="B25" s="3">
        <v>1.5269999999999999E-3</v>
      </c>
      <c r="C25" s="3">
        <v>156</v>
      </c>
      <c r="D25" s="3">
        <v>9.7909999999999999E-6</v>
      </c>
      <c r="E25" s="3"/>
      <c r="F25" s="3"/>
      <c r="I25" s="4"/>
      <c r="J25" s="3"/>
      <c r="K25" s="3"/>
      <c r="L25" s="3"/>
      <c r="M25" s="3"/>
      <c r="N25" s="3"/>
      <c r="O25" s="3"/>
      <c r="P25" s="3"/>
      <c r="Q25" s="3"/>
    </row>
    <row r="26" spans="1:17" ht="17" x14ac:dyDescent="0.2">
      <c r="A26" s="4" t="s">
        <v>40</v>
      </c>
      <c r="B26" s="3">
        <v>4.2649999999999997E-3</v>
      </c>
      <c r="C26" s="3">
        <v>159</v>
      </c>
      <c r="D26" s="3"/>
      <c r="E26" s="3"/>
      <c r="F26" s="3"/>
      <c r="I26" s="4"/>
      <c r="J26" s="3"/>
      <c r="K26" s="3"/>
      <c r="L26" s="3"/>
      <c r="M26" s="3"/>
      <c r="N26" s="3"/>
      <c r="O26" s="3"/>
      <c r="P26" s="3"/>
      <c r="Q26" s="3"/>
    </row>
    <row r="27" spans="1:17" ht="17" x14ac:dyDescent="0.2">
      <c r="A27" s="4"/>
      <c r="B27" s="3"/>
      <c r="C27" s="3"/>
      <c r="D27" s="3"/>
      <c r="E27" s="3"/>
      <c r="F27" s="3"/>
      <c r="I27" s="4"/>
      <c r="J27" s="3"/>
      <c r="K27" s="3"/>
      <c r="L27" s="3"/>
      <c r="M27" s="3"/>
      <c r="N27" s="3"/>
      <c r="O27" s="3"/>
      <c r="P27" s="3"/>
      <c r="Q27" s="3"/>
    </row>
    <row r="28" spans="1:17" ht="17" x14ac:dyDescent="0.2">
      <c r="A28" s="4" t="s">
        <v>41</v>
      </c>
      <c r="B28" s="3"/>
      <c r="C28" s="3"/>
      <c r="D28" s="3"/>
      <c r="E28" s="3"/>
      <c r="F28" s="3"/>
      <c r="I28" s="4"/>
      <c r="J28" s="3"/>
      <c r="K28" s="3"/>
      <c r="L28" s="3"/>
      <c r="M28" s="3"/>
      <c r="N28" s="3"/>
      <c r="O28" s="3"/>
      <c r="P28" s="3"/>
      <c r="Q28" s="3"/>
    </row>
    <row r="29" spans="1:17" ht="17" x14ac:dyDescent="0.2">
      <c r="A29" s="4" t="s">
        <v>42</v>
      </c>
      <c r="B29" s="3">
        <v>4</v>
      </c>
      <c r="C29" s="3"/>
      <c r="D29" s="3"/>
      <c r="E29" s="3"/>
      <c r="F29" s="3"/>
      <c r="I29" s="4"/>
      <c r="J29" s="3"/>
      <c r="K29" s="3"/>
      <c r="L29" s="3"/>
      <c r="M29" s="3"/>
      <c r="N29" s="3"/>
      <c r="O29" s="3"/>
      <c r="P29" s="3"/>
      <c r="Q29" s="3"/>
    </row>
    <row r="30" spans="1:17" ht="17" x14ac:dyDescent="0.2">
      <c r="A30" s="4" t="s">
        <v>43</v>
      </c>
      <c r="B30" s="3">
        <v>160</v>
      </c>
      <c r="C30" s="3"/>
      <c r="D30" s="3"/>
      <c r="E30" s="3"/>
      <c r="F30" s="3"/>
      <c r="I30" s="4"/>
      <c r="J30" s="3"/>
      <c r="K30" s="3"/>
      <c r="L30" s="3"/>
      <c r="M30" s="3"/>
      <c r="N30" s="3"/>
      <c r="O30" s="3"/>
      <c r="P30" s="3"/>
      <c r="Q30" s="3"/>
    </row>
    <row r="31" spans="1:17" ht="17" x14ac:dyDescent="0.2">
      <c r="A31" s="4"/>
      <c r="B31" s="3"/>
      <c r="C31" s="3"/>
      <c r="D31" s="3"/>
      <c r="E31" s="3"/>
      <c r="F31" s="3"/>
    </row>
    <row r="32" spans="1:17" ht="17" x14ac:dyDescent="0.2">
      <c r="A32" s="4"/>
      <c r="B32" s="3"/>
      <c r="C32" s="3"/>
      <c r="D32" s="3"/>
      <c r="E32" s="3"/>
      <c r="F32" s="3"/>
    </row>
    <row r="33" spans="1:6" ht="17" x14ac:dyDescent="0.2">
      <c r="A33" s="4"/>
      <c r="B33" s="3"/>
      <c r="C33" s="3"/>
      <c r="D33" s="3"/>
      <c r="E33" s="3"/>
      <c r="F33" s="3"/>
    </row>
    <row r="34" spans="1:6" ht="17" x14ac:dyDescent="0.2">
      <c r="A34" s="4"/>
      <c r="B34" s="3"/>
      <c r="C34" s="3"/>
      <c r="D34" s="3"/>
      <c r="E34" s="3"/>
      <c r="F34" s="3"/>
    </row>
    <row r="35" spans="1:6" ht="17" x14ac:dyDescent="0.2">
      <c r="A35" s="4"/>
      <c r="B35" s="3"/>
      <c r="C35" s="3"/>
      <c r="D35" s="3"/>
      <c r="E35" s="3"/>
      <c r="F35" s="3"/>
    </row>
    <row r="36" spans="1:6" ht="17" x14ac:dyDescent="0.2">
      <c r="A36" s="4"/>
      <c r="B36" s="3"/>
      <c r="C36" s="3"/>
      <c r="D36" s="3"/>
      <c r="E36" s="3"/>
      <c r="F36" s="3"/>
    </row>
    <row r="37" spans="1:6" ht="17" x14ac:dyDescent="0.2">
      <c r="A37" s="4"/>
      <c r="B37" s="3"/>
      <c r="C37" s="3"/>
      <c r="D37" s="3"/>
      <c r="E37" s="3"/>
      <c r="F37" s="3"/>
    </row>
    <row r="38" spans="1:6" ht="17" x14ac:dyDescent="0.2">
      <c r="A38" s="4"/>
      <c r="B38" s="3"/>
      <c r="C38" s="3"/>
      <c r="D38" s="3"/>
      <c r="E38" s="3"/>
      <c r="F38" s="3"/>
    </row>
    <row r="39" spans="1:6" ht="17" x14ac:dyDescent="0.2">
      <c r="A39" s="4"/>
      <c r="B39" s="3"/>
      <c r="C39" s="3"/>
      <c r="D39" s="3"/>
      <c r="E39" s="3"/>
      <c r="F39" s="3"/>
    </row>
    <row r="40" spans="1:6" ht="17" x14ac:dyDescent="0.2">
      <c r="A40" s="4"/>
      <c r="B40" s="3"/>
      <c r="C40" s="3"/>
      <c r="D40" s="3"/>
      <c r="E40" s="3"/>
      <c r="F40" s="3"/>
    </row>
    <row r="41" spans="1:6" ht="17" x14ac:dyDescent="0.2">
      <c r="A41" s="4"/>
      <c r="B41" s="3"/>
      <c r="C41" s="3"/>
      <c r="D41" s="3"/>
      <c r="E41" s="3"/>
      <c r="F41" s="3"/>
    </row>
    <row r="42" spans="1:6" ht="17" x14ac:dyDescent="0.2">
      <c r="A42" s="4"/>
      <c r="B42" s="3"/>
      <c r="C42" s="3"/>
      <c r="D42" s="3"/>
      <c r="E42" s="3"/>
      <c r="F42" s="3"/>
    </row>
    <row r="43" spans="1:6" ht="17" x14ac:dyDescent="0.2">
      <c r="A43" s="4"/>
      <c r="B43" s="3"/>
      <c r="C43" s="3"/>
      <c r="D43" s="3"/>
      <c r="E43" s="3"/>
      <c r="F43" s="3"/>
    </row>
    <row r="44" spans="1:6" ht="17" x14ac:dyDescent="0.2">
      <c r="A44" s="4"/>
      <c r="B44" s="3"/>
      <c r="C44" s="3"/>
      <c r="D44" s="3"/>
      <c r="E44" s="3"/>
      <c r="F44" s="3"/>
    </row>
    <row r="45" spans="1:6" ht="17" x14ac:dyDescent="0.2">
      <c r="A45" s="4"/>
      <c r="B45" s="3"/>
      <c r="C45" s="3"/>
      <c r="D45" s="3"/>
      <c r="E45" s="3"/>
      <c r="F45" s="3"/>
    </row>
    <row r="46" spans="1:6" ht="17" x14ac:dyDescent="0.2">
      <c r="A46" s="4"/>
      <c r="B46" s="3"/>
      <c r="C46" s="3"/>
      <c r="D46" s="3"/>
      <c r="E46" s="3"/>
      <c r="F46" s="3"/>
    </row>
    <row r="47" spans="1:6" ht="17" x14ac:dyDescent="0.2">
      <c r="A47" s="4"/>
      <c r="B47" s="3"/>
      <c r="C47" s="3"/>
      <c r="D47" s="3"/>
      <c r="E47" s="3"/>
      <c r="F47" s="3"/>
    </row>
    <row r="48" spans="1:6" ht="17" x14ac:dyDescent="0.2">
      <c r="A48" s="4"/>
      <c r="B48" s="3"/>
      <c r="C48" s="3"/>
      <c r="D48" s="3"/>
      <c r="E48" s="3"/>
      <c r="F48" s="3"/>
    </row>
    <row r="49" spans="1:6" ht="17" x14ac:dyDescent="0.2">
      <c r="A49" s="4"/>
      <c r="B49" s="3"/>
      <c r="C49" s="3"/>
      <c r="D49" s="3"/>
      <c r="E49" s="3"/>
      <c r="F49" s="3"/>
    </row>
    <row r="50" spans="1:6" ht="17" x14ac:dyDescent="0.2">
      <c r="A50" s="4"/>
      <c r="B50" s="3"/>
      <c r="C50" s="3"/>
      <c r="D50" s="3"/>
      <c r="E50" s="3"/>
      <c r="F50" s="3"/>
    </row>
    <row r="51" spans="1:6" ht="17" x14ac:dyDescent="0.2">
      <c r="A51" s="4"/>
      <c r="B51" s="3"/>
      <c r="C51" s="3"/>
      <c r="D51" s="3"/>
      <c r="E51" s="3"/>
      <c r="F51" s="3"/>
    </row>
    <row r="52" spans="1:6" ht="17" x14ac:dyDescent="0.2">
      <c r="A52" s="4"/>
      <c r="B52" s="3"/>
      <c r="C52" s="3"/>
      <c r="D52" s="3"/>
      <c r="E52" s="3"/>
      <c r="F52" s="3"/>
    </row>
    <row r="53" spans="1:6" ht="17" x14ac:dyDescent="0.2">
      <c r="A53" s="4"/>
      <c r="B53" s="3"/>
      <c r="C53" s="3"/>
      <c r="D53" s="3"/>
      <c r="E53" s="3"/>
      <c r="F53" s="3"/>
    </row>
    <row r="54" spans="1:6" ht="17" x14ac:dyDescent="0.2">
      <c r="A54" s="4"/>
      <c r="B54" s="3"/>
      <c r="C54" s="3"/>
      <c r="D54" s="3"/>
      <c r="E54" s="3"/>
      <c r="F54" s="3"/>
    </row>
    <row r="55" spans="1:6" ht="17" x14ac:dyDescent="0.2">
      <c r="A55" s="4"/>
      <c r="B55" s="3"/>
      <c r="C55" s="3"/>
      <c r="D55" s="3"/>
      <c r="E55" s="3"/>
      <c r="F55" s="3"/>
    </row>
    <row r="56" spans="1:6" ht="17" x14ac:dyDescent="0.2">
      <c r="A56" s="4"/>
      <c r="B56" s="3"/>
      <c r="C56" s="3"/>
      <c r="D56" s="3"/>
      <c r="E56" s="3"/>
      <c r="F56" s="3"/>
    </row>
    <row r="57" spans="1:6" ht="17" x14ac:dyDescent="0.2">
      <c r="A57" s="4"/>
      <c r="B57" s="3"/>
      <c r="C57" s="3"/>
      <c r="D57" s="3"/>
      <c r="E57" s="3"/>
      <c r="F5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C006-CD1D-954B-9BA0-B2D188E1023E}">
  <dimension ref="A1:AU41"/>
  <sheetViews>
    <sheetView topLeftCell="Y1" workbookViewId="0">
      <selection activeCell="AJ8" sqref="AJ8"/>
    </sheetView>
  </sheetViews>
  <sheetFormatPr baseColWidth="10" defaultRowHeight="16" x14ac:dyDescent="0.2"/>
  <cols>
    <col min="47" max="47" width="11.1640625" customWidth="1"/>
  </cols>
  <sheetData>
    <row r="1" spans="1:47" x14ac:dyDescent="0.2">
      <c r="A1" t="s">
        <v>5</v>
      </c>
      <c r="B1" t="s">
        <v>0</v>
      </c>
      <c r="C1" t="s">
        <v>1</v>
      </c>
      <c r="D1" t="s">
        <v>2</v>
      </c>
      <c r="E1" t="s">
        <v>77</v>
      </c>
      <c r="F1" t="s">
        <v>78</v>
      </c>
      <c r="G1" t="s">
        <v>3</v>
      </c>
      <c r="H1" t="s">
        <v>4</v>
      </c>
      <c r="I1" t="s">
        <v>79</v>
      </c>
      <c r="J1" t="s">
        <v>80</v>
      </c>
      <c r="K1" t="s">
        <v>81</v>
      </c>
      <c r="M1" t="s">
        <v>5</v>
      </c>
      <c r="N1" t="s">
        <v>0</v>
      </c>
      <c r="O1" t="s">
        <v>1</v>
      </c>
      <c r="P1" t="s">
        <v>2</v>
      </c>
      <c r="Q1" t="s">
        <v>77</v>
      </c>
      <c r="R1" t="s">
        <v>78</v>
      </c>
      <c r="S1" t="s">
        <v>3</v>
      </c>
      <c r="T1" t="s">
        <v>4</v>
      </c>
      <c r="U1" t="s">
        <v>79</v>
      </c>
      <c r="V1" t="s">
        <v>80</v>
      </c>
      <c r="W1" t="s">
        <v>81</v>
      </c>
      <c r="Y1" t="s">
        <v>5</v>
      </c>
      <c r="Z1" t="s">
        <v>0</v>
      </c>
      <c r="AA1" t="s">
        <v>1</v>
      </c>
      <c r="AB1" t="s">
        <v>2</v>
      </c>
      <c r="AC1" t="s">
        <v>77</v>
      </c>
      <c r="AD1" t="s">
        <v>78</v>
      </c>
      <c r="AE1" t="s">
        <v>3</v>
      </c>
      <c r="AF1" t="s">
        <v>4</v>
      </c>
      <c r="AG1" t="s">
        <v>79</v>
      </c>
      <c r="AH1" t="s">
        <v>80</v>
      </c>
      <c r="AI1" t="s">
        <v>81</v>
      </c>
      <c r="AK1" t="s">
        <v>5</v>
      </c>
      <c r="AL1" t="s">
        <v>0</v>
      </c>
      <c r="AM1" t="s">
        <v>1</v>
      </c>
      <c r="AN1" t="s">
        <v>2</v>
      </c>
      <c r="AO1" t="s">
        <v>77</v>
      </c>
      <c r="AP1" t="s">
        <v>78</v>
      </c>
      <c r="AQ1" t="s">
        <v>3</v>
      </c>
      <c r="AR1" t="s">
        <v>4</v>
      </c>
      <c r="AS1" t="s">
        <v>79</v>
      </c>
      <c r="AT1" t="s">
        <v>80</v>
      </c>
      <c r="AU1" t="s">
        <v>81</v>
      </c>
    </row>
    <row r="2" spans="1:47" x14ac:dyDescent="0.2">
      <c r="A2" s="1" t="s">
        <v>10</v>
      </c>
      <c r="B2">
        <v>1</v>
      </c>
      <c r="C2">
        <v>50203.561999999998</v>
      </c>
      <c r="D2">
        <v>4349.4750000000004</v>
      </c>
      <c r="E2">
        <v>2032.4269999999999</v>
      </c>
      <c r="F2">
        <v>1570</v>
      </c>
      <c r="G2">
        <v>1228</v>
      </c>
      <c r="H2">
        <v>12320</v>
      </c>
      <c r="I2">
        <v>218359143.43799999</v>
      </c>
      <c r="J2">
        <v>4274</v>
      </c>
      <c r="K2">
        <v>82692220</v>
      </c>
      <c r="M2" s="1" t="s">
        <v>8</v>
      </c>
      <c r="N2">
        <v>1</v>
      </c>
      <c r="O2">
        <v>59326.921999999999</v>
      </c>
      <c r="P2">
        <v>3667.9850000000001</v>
      </c>
      <c r="Q2">
        <v>1728.36</v>
      </c>
      <c r="R2">
        <v>1475</v>
      </c>
      <c r="S2">
        <v>1023</v>
      </c>
      <c r="T2">
        <v>14048</v>
      </c>
      <c r="U2">
        <v>217610270.109</v>
      </c>
      <c r="V2">
        <v>3485</v>
      </c>
      <c r="W2">
        <v>82408623</v>
      </c>
      <c r="Y2" t="s">
        <v>9</v>
      </c>
      <c r="Z2">
        <v>1</v>
      </c>
      <c r="AA2">
        <v>41051.156000000003</v>
      </c>
      <c r="AB2">
        <v>1868.39</v>
      </c>
      <c r="AC2">
        <v>549.21400000000006</v>
      </c>
      <c r="AD2">
        <v>1645</v>
      </c>
      <c r="AE2">
        <v>1269</v>
      </c>
      <c r="AF2">
        <v>5166</v>
      </c>
      <c r="AG2">
        <v>76699575.266000003</v>
      </c>
      <c r="AH2">
        <v>1716</v>
      </c>
      <c r="AI2">
        <v>29045993</v>
      </c>
      <c r="AK2" s="1" t="s">
        <v>6</v>
      </c>
      <c r="AL2">
        <v>2</v>
      </c>
      <c r="AM2">
        <v>90306.733999999997</v>
      </c>
      <c r="AN2">
        <v>4881.0510000000004</v>
      </c>
      <c r="AO2">
        <v>2546.8339999999998</v>
      </c>
      <c r="AP2">
        <v>1631</v>
      </c>
      <c r="AQ2">
        <v>1250</v>
      </c>
      <c r="AR2">
        <v>18118</v>
      </c>
      <c r="AS2">
        <v>440791757.25</v>
      </c>
      <c r="AT2">
        <v>4448</v>
      </c>
      <c r="AU2">
        <v>166927056</v>
      </c>
    </row>
    <row r="3" spans="1:47" x14ac:dyDescent="0.2">
      <c r="A3" s="1" t="s">
        <v>10</v>
      </c>
      <c r="B3">
        <v>2</v>
      </c>
      <c r="C3">
        <v>59878.811999999998</v>
      </c>
      <c r="D3">
        <v>5479.683</v>
      </c>
      <c r="E3">
        <v>2619.4180000000001</v>
      </c>
      <c r="F3">
        <v>1631</v>
      </c>
      <c r="G3">
        <v>1313</v>
      </c>
      <c r="H3">
        <v>13901</v>
      </c>
      <c r="I3">
        <v>328116922.25</v>
      </c>
      <c r="J3">
        <v>5465</v>
      </c>
      <c r="K3">
        <v>124257296</v>
      </c>
      <c r="M3" s="1" t="s">
        <v>8</v>
      </c>
      <c r="N3">
        <v>2</v>
      </c>
      <c r="O3">
        <v>64103.811999999998</v>
      </c>
      <c r="P3">
        <v>3826.5219999999999</v>
      </c>
      <c r="Q3">
        <v>1796.404</v>
      </c>
      <c r="R3">
        <v>1382</v>
      </c>
      <c r="S3">
        <v>1091</v>
      </c>
      <c r="T3">
        <v>11956</v>
      </c>
      <c r="U3">
        <v>245294648.625</v>
      </c>
      <c r="V3">
        <v>3663</v>
      </c>
      <c r="W3">
        <v>92892648</v>
      </c>
      <c r="Y3" t="s">
        <v>9</v>
      </c>
      <c r="Z3">
        <v>2</v>
      </c>
      <c r="AA3">
        <v>34016.531000000003</v>
      </c>
      <c r="AB3">
        <v>1805.162</v>
      </c>
      <c r="AC3">
        <v>435.34</v>
      </c>
      <c r="AD3">
        <v>1593</v>
      </c>
      <c r="AE3">
        <v>1231</v>
      </c>
      <c r="AF3">
        <v>4235</v>
      </c>
      <c r="AG3">
        <v>61405357.811999999</v>
      </c>
      <c r="AH3">
        <v>1674</v>
      </c>
      <c r="AI3">
        <v>23254100</v>
      </c>
      <c r="AK3" s="1" t="s">
        <v>6</v>
      </c>
      <c r="AL3">
        <v>3</v>
      </c>
      <c r="AM3">
        <v>91220.391000000003</v>
      </c>
      <c r="AN3">
        <v>4794.0550000000003</v>
      </c>
      <c r="AO3">
        <v>2556.84</v>
      </c>
      <c r="AP3">
        <v>1763</v>
      </c>
      <c r="AQ3">
        <v>1260</v>
      </c>
      <c r="AR3">
        <v>19585</v>
      </c>
      <c r="AS3">
        <v>437315548.71899998</v>
      </c>
      <c r="AT3">
        <v>4290</v>
      </c>
      <c r="AU3">
        <v>165610622</v>
      </c>
    </row>
    <row r="4" spans="1:47" x14ac:dyDescent="0.2">
      <c r="A4" s="1" t="s">
        <v>10</v>
      </c>
      <c r="B4">
        <v>3</v>
      </c>
      <c r="C4">
        <v>69292.641000000003</v>
      </c>
      <c r="D4">
        <v>5934.2160000000003</v>
      </c>
      <c r="E4">
        <v>3176.337</v>
      </c>
      <c r="F4">
        <v>1826</v>
      </c>
      <c r="G4">
        <v>1305</v>
      </c>
      <c r="H4">
        <v>16350</v>
      </c>
      <c r="I4">
        <v>411197467.48400003</v>
      </c>
      <c r="J4">
        <v>5708</v>
      </c>
      <c r="K4">
        <v>155719751</v>
      </c>
      <c r="M4" s="1" t="s">
        <v>8</v>
      </c>
      <c r="N4">
        <v>3</v>
      </c>
      <c r="O4">
        <v>63715.641000000003</v>
      </c>
      <c r="P4">
        <v>3342.6990000000001</v>
      </c>
      <c r="Q4">
        <v>1565.377</v>
      </c>
      <c r="R4">
        <v>2049</v>
      </c>
      <c r="S4">
        <v>1010</v>
      </c>
      <c r="T4">
        <v>10643</v>
      </c>
      <c r="U4">
        <v>212982199.82800001</v>
      </c>
      <c r="V4">
        <v>2988</v>
      </c>
      <c r="W4">
        <v>80655981</v>
      </c>
      <c r="Y4" t="s">
        <v>9</v>
      </c>
      <c r="Z4">
        <v>3</v>
      </c>
      <c r="AA4">
        <v>44858.938000000002</v>
      </c>
      <c r="AB4">
        <v>1968.3710000000001</v>
      </c>
      <c r="AC4">
        <v>600.47900000000004</v>
      </c>
      <c r="AD4">
        <v>1614</v>
      </c>
      <c r="AE4">
        <v>1137</v>
      </c>
      <c r="AF4">
        <v>5341</v>
      </c>
      <c r="AG4">
        <v>88299011.733999997</v>
      </c>
      <c r="AH4">
        <v>1738</v>
      </c>
      <c r="AI4">
        <v>33438679</v>
      </c>
      <c r="AK4" s="1" t="s">
        <v>6</v>
      </c>
      <c r="AL4">
        <v>4</v>
      </c>
      <c r="AM4">
        <v>88685.391000000003</v>
      </c>
      <c r="AN4">
        <v>5137.49</v>
      </c>
      <c r="AO4">
        <v>2814.5079999999998</v>
      </c>
      <c r="AP4">
        <v>1684</v>
      </c>
      <c r="AQ4">
        <v>1156</v>
      </c>
      <c r="AR4">
        <v>26021</v>
      </c>
      <c r="AS4">
        <v>455620313.68800002</v>
      </c>
      <c r="AT4">
        <v>4744</v>
      </c>
      <c r="AU4">
        <v>172542604</v>
      </c>
    </row>
    <row r="5" spans="1:47" x14ac:dyDescent="0.2">
      <c r="A5" s="1" t="s">
        <v>10</v>
      </c>
      <c r="B5">
        <v>4</v>
      </c>
      <c r="C5">
        <v>63736.766000000003</v>
      </c>
      <c r="D5">
        <v>5066.433</v>
      </c>
      <c r="E5">
        <v>2731.116</v>
      </c>
      <c r="F5">
        <v>1804</v>
      </c>
      <c r="G5">
        <v>1273</v>
      </c>
      <c r="H5">
        <v>17017</v>
      </c>
      <c r="I5">
        <v>322918041.26599997</v>
      </c>
      <c r="J5">
        <v>4645</v>
      </c>
      <c r="K5">
        <v>122288489</v>
      </c>
      <c r="M5" s="1" t="s">
        <v>8</v>
      </c>
      <c r="N5">
        <v>4</v>
      </c>
      <c r="O5">
        <v>69540.858999999997</v>
      </c>
      <c r="P5">
        <v>3680.8670000000002</v>
      </c>
      <c r="Q5">
        <v>1737.65</v>
      </c>
      <c r="R5">
        <v>1547</v>
      </c>
      <c r="S5">
        <v>1076</v>
      </c>
      <c r="T5">
        <v>12648</v>
      </c>
      <c r="U5">
        <v>255970621.56200001</v>
      </c>
      <c r="V5">
        <v>3501</v>
      </c>
      <c r="W5">
        <v>96935620</v>
      </c>
      <c r="Y5" t="s">
        <v>9</v>
      </c>
      <c r="Z5">
        <v>4</v>
      </c>
      <c r="AA5">
        <v>46456.516000000003</v>
      </c>
      <c r="AB5">
        <v>2058.386</v>
      </c>
      <c r="AC5">
        <v>645.24800000000005</v>
      </c>
      <c r="AD5">
        <v>1607</v>
      </c>
      <c r="AE5">
        <v>1180</v>
      </c>
      <c r="AF5">
        <v>5415</v>
      </c>
      <c r="AG5">
        <v>95625439</v>
      </c>
      <c r="AH5">
        <v>1821</v>
      </c>
      <c r="AI5">
        <v>36213184</v>
      </c>
      <c r="AK5" s="1" t="s">
        <v>6</v>
      </c>
      <c r="AL5">
        <v>5</v>
      </c>
      <c r="AM5">
        <v>88384.358999999997</v>
      </c>
      <c r="AN5">
        <v>5352.62</v>
      </c>
      <c r="AO5">
        <v>2697.4090000000001</v>
      </c>
      <c r="AP5">
        <v>3494</v>
      </c>
      <c r="AQ5">
        <v>1154</v>
      </c>
      <c r="AR5">
        <v>24051</v>
      </c>
      <c r="AS5">
        <v>473087855.29699999</v>
      </c>
      <c r="AT5">
        <v>4953</v>
      </c>
      <c r="AU5">
        <v>179157531</v>
      </c>
    </row>
    <row r="6" spans="1:47" x14ac:dyDescent="0.2">
      <c r="A6" s="1" t="s">
        <v>10</v>
      </c>
      <c r="B6">
        <v>5</v>
      </c>
      <c r="C6">
        <v>65825.5</v>
      </c>
      <c r="D6">
        <v>4905.7049999999999</v>
      </c>
      <c r="E6">
        <v>2418.125</v>
      </c>
      <c r="F6">
        <v>1814</v>
      </c>
      <c r="G6">
        <v>937</v>
      </c>
      <c r="H6">
        <v>13320</v>
      </c>
      <c r="I6">
        <v>322920483.84399998</v>
      </c>
      <c r="J6">
        <v>4866</v>
      </c>
      <c r="K6">
        <v>122289414</v>
      </c>
      <c r="M6" s="1" t="s">
        <v>8</v>
      </c>
      <c r="N6">
        <v>5</v>
      </c>
      <c r="O6">
        <v>51875.078000000001</v>
      </c>
      <c r="P6">
        <v>3997.25</v>
      </c>
      <c r="Q6">
        <v>1811.8330000000001</v>
      </c>
      <c r="R6">
        <v>1560</v>
      </c>
      <c r="S6">
        <v>1260</v>
      </c>
      <c r="T6">
        <v>12405</v>
      </c>
      <c r="U6">
        <v>207357639.53099999</v>
      </c>
      <c r="V6">
        <v>3795</v>
      </c>
      <c r="W6">
        <v>78525970</v>
      </c>
      <c r="Y6" t="s">
        <v>9</v>
      </c>
      <c r="Z6">
        <v>5</v>
      </c>
      <c r="AA6">
        <v>41703.391000000003</v>
      </c>
      <c r="AB6">
        <v>1613.259</v>
      </c>
      <c r="AC6">
        <v>221.65700000000001</v>
      </c>
      <c r="AD6">
        <v>1514</v>
      </c>
      <c r="AE6">
        <v>1174</v>
      </c>
      <c r="AF6">
        <v>2623</v>
      </c>
      <c r="AG6">
        <v>67278361.312000006</v>
      </c>
      <c r="AH6">
        <v>1562</v>
      </c>
      <c r="AI6">
        <v>25478196</v>
      </c>
      <c r="AK6" s="1" t="s">
        <v>6</v>
      </c>
      <c r="AL6">
        <v>6</v>
      </c>
      <c r="AM6">
        <v>74386.406000000003</v>
      </c>
      <c r="AN6">
        <v>5620.5410000000002</v>
      </c>
      <c r="AO6">
        <v>2728.9839999999999</v>
      </c>
      <c r="AP6">
        <v>3272</v>
      </c>
      <c r="AQ6">
        <v>1219</v>
      </c>
      <c r="AR6">
        <v>22400</v>
      </c>
      <c r="AS6">
        <v>418091870.01599997</v>
      </c>
      <c r="AT6">
        <v>5264</v>
      </c>
      <c r="AU6">
        <v>158330649</v>
      </c>
    </row>
    <row r="7" spans="1:47" x14ac:dyDescent="0.2">
      <c r="A7" s="1" t="s">
        <v>10</v>
      </c>
      <c r="B7">
        <v>6</v>
      </c>
      <c r="C7">
        <v>67296.327999999994</v>
      </c>
      <c r="D7">
        <v>4425.4160000000002</v>
      </c>
      <c r="E7">
        <v>2285.413</v>
      </c>
      <c r="F7">
        <v>1610</v>
      </c>
      <c r="G7">
        <v>1282</v>
      </c>
      <c r="H7">
        <v>12738</v>
      </c>
      <c r="I7">
        <v>297814279.54699999</v>
      </c>
      <c r="J7">
        <v>4283</v>
      </c>
      <c r="K7">
        <v>112781739</v>
      </c>
      <c r="M7" s="1" t="s">
        <v>8</v>
      </c>
      <c r="N7">
        <v>6</v>
      </c>
      <c r="O7">
        <v>63000.031000000003</v>
      </c>
      <c r="P7">
        <v>4273.9089999999997</v>
      </c>
      <c r="Q7">
        <v>2050.2370000000001</v>
      </c>
      <c r="R7">
        <v>1652</v>
      </c>
      <c r="S7">
        <v>1202</v>
      </c>
      <c r="T7">
        <v>13389</v>
      </c>
      <c r="U7">
        <v>269256369.07800001</v>
      </c>
      <c r="V7">
        <v>4049</v>
      </c>
      <c r="W7">
        <v>101966909</v>
      </c>
      <c r="Y7" t="s">
        <v>9</v>
      </c>
      <c r="Z7">
        <v>6</v>
      </c>
      <c r="AA7">
        <v>29667.421999999999</v>
      </c>
      <c r="AB7">
        <v>1654.3620000000001</v>
      </c>
      <c r="AC7">
        <v>355.625</v>
      </c>
      <c r="AD7">
        <v>1619</v>
      </c>
      <c r="AE7">
        <v>1093</v>
      </c>
      <c r="AF7">
        <v>4106</v>
      </c>
      <c r="AG7">
        <v>49080663.125</v>
      </c>
      <c r="AH7">
        <v>1569</v>
      </c>
      <c r="AI7">
        <v>18586760</v>
      </c>
      <c r="AK7" s="1" t="s">
        <v>6</v>
      </c>
      <c r="AL7">
        <v>7</v>
      </c>
      <c r="AM7">
        <v>86057.968999999997</v>
      </c>
      <c r="AN7">
        <v>4898.3599999999997</v>
      </c>
      <c r="AO7">
        <v>2505.3009999999999</v>
      </c>
      <c r="AP7">
        <v>1837</v>
      </c>
      <c r="AQ7">
        <v>1314</v>
      </c>
      <c r="AR7">
        <v>20318</v>
      </c>
      <c r="AS7">
        <v>421542881.70300001</v>
      </c>
      <c r="AT7">
        <v>4614</v>
      </c>
      <c r="AU7">
        <v>159637541</v>
      </c>
    </row>
    <row r="8" spans="1:47" x14ac:dyDescent="0.2">
      <c r="A8" s="1" t="s">
        <v>10</v>
      </c>
      <c r="B8">
        <v>7</v>
      </c>
      <c r="C8">
        <v>56596.516000000003</v>
      </c>
      <c r="D8">
        <v>5427.14</v>
      </c>
      <c r="E8">
        <v>2869.2930000000001</v>
      </c>
      <c r="F8">
        <v>1828</v>
      </c>
      <c r="G8">
        <v>1327</v>
      </c>
      <c r="H8">
        <v>16601</v>
      </c>
      <c r="I8">
        <v>307157188.40600002</v>
      </c>
      <c r="J8">
        <v>4859</v>
      </c>
      <c r="K8">
        <v>116319882</v>
      </c>
      <c r="M8" s="1" t="s">
        <v>8</v>
      </c>
      <c r="N8">
        <v>7</v>
      </c>
      <c r="O8">
        <v>57544.5</v>
      </c>
      <c r="P8">
        <v>3631.962</v>
      </c>
      <c r="Q8">
        <v>1703.6880000000001</v>
      </c>
      <c r="R8">
        <v>1527</v>
      </c>
      <c r="S8">
        <v>1071</v>
      </c>
      <c r="T8">
        <v>11572</v>
      </c>
      <c r="U8">
        <v>208999437.56200001</v>
      </c>
      <c r="V8">
        <v>3370</v>
      </c>
      <c r="W8">
        <v>79147716</v>
      </c>
      <c r="Y8" t="s">
        <v>9</v>
      </c>
      <c r="Z8">
        <v>7</v>
      </c>
      <c r="AA8">
        <v>35350.046999999999</v>
      </c>
      <c r="AB8">
        <v>1870.2660000000001</v>
      </c>
      <c r="AC8">
        <v>495.31599999999997</v>
      </c>
      <c r="AD8">
        <v>1611</v>
      </c>
      <c r="AE8">
        <v>1241</v>
      </c>
      <c r="AF8">
        <v>4623</v>
      </c>
      <c r="AG8">
        <v>66113983</v>
      </c>
      <c r="AH8">
        <v>1709</v>
      </c>
      <c r="AI8">
        <v>25037248</v>
      </c>
      <c r="AK8" s="1" t="s">
        <v>6</v>
      </c>
      <c r="AL8">
        <v>8</v>
      </c>
      <c r="AM8">
        <v>89812.937999999995</v>
      </c>
      <c r="AN8">
        <v>5181.51</v>
      </c>
      <c r="AO8">
        <v>2765.299</v>
      </c>
      <c r="AP8">
        <v>1598</v>
      </c>
      <c r="AQ8">
        <v>1153</v>
      </c>
      <c r="AR8">
        <v>20551</v>
      </c>
      <c r="AS8">
        <v>465366599.14099997</v>
      </c>
      <c r="AT8">
        <v>4876</v>
      </c>
      <c r="AU8">
        <v>176233505</v>
      </c>
    </row>
    <row r="9" spans="1:47" x14ac:dyDescent="0.2">
      <c r="A9" s="1" t="s">
        <v>10</v>
      </c>
      <c r="B9">
        <v>8</v>
      </c>
      <c r="C9">
        <v>61737.811999999998</v>
      </c>
      <c r="D9">
        <v>5014.8429999999998</v>
      </c>
      <c r="E9">
        <v>2651.473</v>
      </c>
      <c r="F9">
        <v>1782</v>
      </c>
      <c r="G9">
        <v>1384</v>
      </c>
      <c r="H9">
        <v>14767</v>
      </c>
      <c r="I9">
        <v>309605422.75</v>
      </c>
      <c r="J9">
        <v>4889</v>
      </c>
      <c r="K9">
        <v>117247024</v>
      </c>
      <c r="M9" s="1" t="s">
        <v>8</v>
      </c>
      <c r="N9">
        <v>8</v>
      </c>
      <c r="O9">
        <v>61885.688000000002</v>
      </c>
      <c r="P9">
        <v>3862.2750000000001</v>
      </c>
      <c r="Q9">
        <v>1713.952</v>
      </c>
      <c r="R9">
        <v>1574</v>
      </c>
      <c r="S9">
        <v>1072</v>
      </c>
      <c r="T9">
        <v>11653</v>
      </c>
      <c r="U9">
        <v>239019541.31200001</v>
      </c>
      <c r="V9">
        <v>3720</v>
      </c>
      <c r="W9">
        <v>90516276</v>
      </c>
      <c r="Y9" t="s">
        <v>9</v>
      </c>
      <c r="Z9">
        <v>8</v>
      </c>
      <c r="AA9">
        <v>28481.780999999999</v>
      </c>
      <c r="AB9">
        <v>1755.4390000000001</v>
      </c>
      <c r="AC9">
        <v>493.53</v>
      </c>
      <c r="AD9">
        <v>1555</v>
      </c>
      <c r="AE9">
        <v>1069</v>
      </c>
      <c r="AF9">
        <v>4333</v>
      </c>
      <c r="AG9">
        <v>49998040.016000003</v>
      </c>
      <c r="AH9">
        <v>1614</v>
      </c>
      <c r="AI9">
        <v>18934169</v>
      </c>
      <c r="AK9" s="1" t="s">
        <v>6</v>
      </c>
      <c r="AL9">
        <v>9</v>
      </c>
      <c r="AM9">
        <v>60277.546999999999</v>
      </c>
      <c r="AN9">
        <v>3789.5590000000002</v>
      </c>
      <c r="AO9">
        <v>1439.867</v>
      </c>
      <c r="AP9">
        <v>1818</v>
      </c>
      <c r="AQ9">
        <v>1336</v>
      </c>
      <c r="AR9">
        <v>9972</v>
      </c>
      <c r="AS9">
        <v>228425327.40599999</v>
      </c>
      <c r="AT9">
        <v>3798</v>
      </c>
      <c r="AU9">
        <v>86504266</v>
      </c>
    </row>
    <row r="10" spans="1:47" x14ac:dyDescent="0.2">
      <c r="A10" s="1" t="s">
        <v>10</v>
      </c>
      <c r="B10">
        <v>9</v>
      </c>
      <c r="C10">
        <v>59252.983999999997</v>
      </c>
      <c r="D10">
        <v>5050.2259999999997</v>
      </c>
      <c r="E10">
        <v>2472.9349999999999</v>
      </c>
      <c r="F10">
        <v>1782</v>
      </c>
      <c r="G10">
        <v>1382</v>
      </c>
      <c r="H10">
        <v>13007</v>
      </c>
      <c r="I10">
        <v>299240990.75</v>
      </c>
      <c r="J10">
        <v>4653</v>
      </c>
      <c r="K10">
        <v>113322032</v>
      </c>
      <c r="M10" s="1" t="s">
        <v>8</v>
      </c>
      <c r="N10">
        <v>9</v>
      </c>
      <c r="O10">
        <v>55318.453000000001</v>
      </c>
      <c r="P10">
        <v>3659.3870000000002</v>
      </c>
      <c r="Q10">
        <v>1697.242</v>
      </c>
      <c r="R10">
        <v>1652</v>
      </c>
      <c r="S10">
        <v>1080</v>
      </c>
      <c r="T10">
        <v>11980</v>
      </c>
      <c r="U10">
        <v>202431609.04699999</v>
      </c>
      <c r="V10">
        <v>3382</v>
      </c>
      <c r="W10">
        <v>76660491</v>
      </c>
      <c r="Y10" t="s">
        <v>9</v>
      </c>
      <c r="Z10">
        <v>9</v>
      </c>
      <c r="AA10">
        <v>38151.75</v>
      </c>
      <c r="AB10">
        <v>1813.211</v>
      </c>
      <c r="AC10">
        <v>521.07899999999995</v>
      </c>
      <c r="AD10">
        <v>1517</v>
      </c>
      <c r="AE10">
        <v>1051</v>
      </c>
      <c r="AF10">
        <v>4272</v>
      </c>
      <c r="AG10">
        <v>69177179.297000006</v>
      </c>
      <c r="AH10">
        <v>1640</v>
      </c>
      <c r="AI10">
        <v>26197275</v>
      </c>
      <c r="AK10" s="1" t="s">
        <v>6</v>
      </c>
      <c r="AL10">
        <v>10</v>
      </c>
      <c r="AM10">
        <v>90211.672000000006</v>
      </c>
      <c r="AN10">
        <v>4760.8639999999996</v>
      </c>
      <c r="AO10">
        <v>2237.08</v>
      </c>
      <c r="AP10">
        <v>1774</v>
      </c>
      <c r="AQ10">
        <v>1258</v>
      </c>
      <c r="AR10">
        <v>15450</v>
      </c>
      <c r="AS10">
        <v>429485456.56199998</v>
      </c>
      <c r="AT10">
        <v>4608</v>
      </c>
      <c r="AU10">
        <v>162645380</v>
      </c>
    </row>
    <row r="11" spans="1:47" x14ac:dyDescent="0.2">
      <c r="A11" s="1" t="s">
        <v>10</v>
      </c>
      <c r="B11">
        <v>10</v>
      </c>
      <c r="C11">
        <v>64983.141000000003</v>
      </c>
      <c r="D11">
        <v>5002.5820000000003</v>
      </c>
      <c r="E11">
        <v>2676.8829999999998</v>
      </c>
      <c r="F11">
        <v>1632</v>
      </c>
      <c r="G11">
        <v>1270</v>
      </c>
      <c r="H11">
        <v>15662</v>
      </c>
      <c r="I11">
        <v>325083491.07800001</v>
      </c>
      <c r="J11">
        <v>4752</v>
      </c>
      <c r="K11">
        <v>123108541</v>
      </c>
      <c r="M11" s="1" t="s">
        <v>8</v>
      </c>
      <c r="N11">
        <v>10</v>
      </c>
      <c r="O11">
        <v>64014.031000000003</v>
      </c>
      <c r="P11">
        <v>4272.7830000000004</v>
      </c>
      <c r="Q11">
        <v>1989.559</v>
      </c>
      <c r="R11">
        <v>1651</v>
      </c>
      <c r="S11">
        <v>1206</v>
      </c>
      <c r="T11">
        <v>14127</v>
      </c>
      <c r="U11">
        <v>273518044.71899998</v>
      </c>
      <c r="V11">
        <v>4111</v>
      </c>
      <c r="W11">
        <v>103580798</v>
      </c>
      <c r="Y11" t="s">
        <v>9</v>
      </c>
      <c r="Z11">
        <v>10</v>
      </c>
      <c r="AA11">
        <v>37829.593999999997</v>
      </c>
      <c r="AB11">
        <v>2209.3069999999998</v>
      </c>
      <c r="AC11">
        <v>708.25599999999997</v>
      </c>
      <c r="AD11">
        <v>1780</v>
      </c>
      <c r="AE11">
        <v>1272</v>
      </c>
      <c r="AF11">
        <v>5542</v>
      </c>
      <c r="AG11">
        <v>83577183.422000006</v>
      </c>
      <c r="AH11">
        <v>1925</v>
      </c>
      <c r="AI11">
        <v>31650531</v>
      </c>
      <c r="AK11" s="1" t="s">
        <v>6</v>
      </c>
      <c r="AL11">
        <v>11</v>
      </c>
      <c r="AM11">
        <v>59371.811999999998</v>
      </c>
      <c r="AN11">
        <v>3609.1370000000002</v>
      </c>
      <c r="AO11">
        <v>1405.6869999999999</v>
      </c>
      <c r="AP11">
        <v>1562</v>
      </c>
      <c r="AQ11">
        <v>1177</v>
      </c>
      <c r="AR11">
        <v>9742</v>
      </c>
      <c r="AS11">
        <v>214281028.20300001</v>
      </c>
      <c r="AT11">
        <v>3633</v>
      </c>
      <c r="AU11">
        <v>81147845</v>
      </c>
    </row>
    <row r="12" spans="1:47" x14ac:dyDescent="0.2">
      <c r="A12" s="1" t="s">
        <v>10</v>
      </c>
      <c r="B12">
        <v>11</v>
      </c>
      <c r="C12">
        <v>57467.921999999999</v>
      </c>
      <c r="D12">
        <v>4919.1419999999998</v>
      </c>
      <c r="E12">
        <v>2513.4140000000002</v>
      </c>
      <c r="F12">
        <v>1702</v>
      </c>
      <c r="G12">
        <v>1298</v>
      </c>
      <c r="H12">
        <v>13865</v>
      </c>
      <c r="I12">
        <v>282692883.07800001</v>
      </c>
      <c r="J12">
        <v>4799</v>
      </c>
      <c r="K12">
        <v>107055293</v>
      </c>
      <c r="M12" s="1" t="s">
        <v>8</v>
      </c>
      <c r="N12">
        <v>11</v>
      </c>
      <c r="O12">
        <v>61148.953000000001</v>
      </c>
      <c r="P12">
        <v>3368.982</v>
      </c>
      <c r="Q12">
        <v>1496.623</v>
      </c>
      <c r="R12">
        <v>1611</v>
      </c>
      <c r="S12">
        <v>1286</v>
      </c>
      <c r="T12">
        <v>13806</v>
      </c>
      <c r="U12">
        <v>206009698.17199999</v>
      </c>
      <c r="V12">
        <v>3107</v>
      </c>
      <c r="W12">
        <v>78015507</v>
      </c>
      <c r="Y12" t="s">
        <v>9</v>
      </c>
      <c r="Z12">
        <v>11</v>
      </c>
      <c r="AA12">
        <v>45426.671999999999</v>
      </c>
      <c r="AB12">
        <v>2360.7570000000001</v>
      </c>
      <c r="AC12">
        <v>837.53200000000004</v>
      </c>
      <c r="AD12">
        <v>1849</v>
      </c>
      <c r="AE12">
        <v>1259</v>
      </c>
      <c r="AF12">
        <v>6911</v>
      </c>
      <c r="AG12">
        <v>107241323.92200001</v>
      </c>
      <c r="AH12">
        <v>2018</v>
      </c>
      <c r="AI12">
        <v>40612099</v>
      </c>
      <c r="AK12" s="1" t="s">
        <v>6</v>
      </c>
      <c r="AL12">
        <v>12</v>
      </c>
      <c r="AM12">
        <v>88804.218999999997</v>
      </c>
      <c r="AN12">
        <v>4720.2219999999998</v>
      </c>
      <c r="AO12">
        <v>2252.0459999999998</v>
      </c>
      <c r="AP12">
        <v>1667</v>
      </c>
      <c r="AQ12">
        <v>1194</v>
      </c>
      <c r="AR12">
        <v>15892</v>
      </c>
      <c r="AS12">
        <v>419175648.53100002</v>
      </c>
      <c r="AT12">
        <v>4562</v>
      </c>
      <c r="AU12">
        <v>158741074</v>
      </c>
    </row>
    <row r="13" spans="1:47" x14ac:dyDescent="0.2">
      <c r="A13" s="1" t="s">
        <v>10</v>
      </c>
      <c r="B13">
        <v>12</v>
      </c>
      <c r="C13">
        <v>53694.468999999997</v>
      </c>
      <c r="D13">
        <v>4482.5379999999996</v>
      </c>
      <c r="E13">
        <v>2179.4639999999999</v>
      </c>
      <c r="F13">
        <v>1618</v>
      </c>
      <c r="G13">
        <v>1270</v>
      </c>
      <c r="H13">
        <v>12931</v>
      </c>
      <c r="I13">
        <v>240687489.45300001</v>
      </c>
      <c r="J13">
        <v>4313</v>
      </c>
      <c r="K13">
        <v>91147925</v>
      </c>
      <c r="M13" s="1" t="s">
        <v>8</v>
      </c>
      <c r="N13">
        <v>12</v>
      </c>
      <c r="O13">
        <v>55933.718999999997</v>
      </c>
      <c r="P13">
        <v>4091.2449999999999</v>
      </c>
      <c r="Q13">
        <v>1940.0820000000001</v>
      </c>
      <c r="R13">
        <v>1626</v>
      </c>
      <c r="S13">
        <v>1276</v>
      </c>
      <c r="T13">
        <v>12896</v>
      </c>
      <c r="U13">
        <v>228838521.84400001</v>
      </c>
      <c r="V13">
        <v>3749</v>
      </c>
      <c r="W13">
        <v>86660742</v>
      </c>
      <c r="Y13" t="s">
        <v>9</v>
      </c>
      <c r="Z13">
        <v>12</v>
      </c>
      <c r="AA13">
        <v>42466.531000000003</v>
      </c>
      <c r="AB13">
        <v>2289.654</v>
      </c>
      <c r="AC13">
        <v>732.53599999999994</v>
      </c>
      <c r="AD13">
        <v>1781</v>
      </c>
      <c r="AE13">
        <v>1287</v>
      </c>
      <c r="AF13">
        <v>6844</v>
      </c>
      <c r="AG13">
        <v>97233643</v>
      </c>
      <c r="AH13">
        <v>1970</v>
      </c>
      <c r="AI13">
        <v>36822208</v>
      </c>
      <c r="AK13" s="1" t="s">
        <v>6</v>
      </c>
      <c r="AL13">
        <v>13</v>
      </c>
      <c r="AM13">
        <v>90404.437999999995</v>
      </c>
      <c r="AN13">
        <v>4461.3180000000002</v>
      </c>
      <c r="AO13">
        <v>2472.5549999999998</v>
      </c>
      <c r="AP13">
        <v>1622</v>
      </c>
      <c r="AQ13">
        <v>787</v>
      </c>
      <c r="AR13">
        <v>17779</v>
      </c>
      <c r="AS13">
        <v>403322946.81199998</v>
      </c>
      <c r="AT13">
        <v>4134</v>
      </c>
      <c r="AU13">
        <v>152737684</v>
      </c>
    </row>
    <row r="14" spans="1:47" x14ac:dyDescent="0.2">
      <c r="A14" s="1" t="s">
        <v>10</v>
      </c>
      <c r="B14">
        <v>13</v>
      </c>
      <c r="C14">
        <v>65482.218999999997</v>
      </c>
      <c r="D14">
        <v>5201.5020000000004</v>
      </c>
      <c r="E14">
        <v>2584.35</v>
      </c>
      <c r="F14">
        <v>1934</v>
      </c>
      <c r="G14">
        <v>1364</v>
      </c>
      <c r="H14">
        <v>15109</v>
      </c>
      <c r="I14">
        <v>340605911.34399998</v>
      </c>
      <c r="J14">
        <v>5065</v>
      </c>
      <c r="K14">
        <v>128986854</v>
      </c>
      <c r="M14" s="1" t="s">
        <v>8</v>
      </c>
      <c r="N14">
        <v>13</v>
      </c>
      <c r="O14">
        <v>60660.438000000002</v>
      </c>
      <c r="P14">
        <v>4143.9260000000004</v>
      </c>
      <c r="Q14">
        <v>1988.046</v>
      </c>
      <c r="R14">
        <v>1571</v>
      </c>
      <c r="S14">
        <v>1250</v>
      </c>
      <c r="T14">
        <v>13026</v>
      </c>
      <c r="U14">
        <v>251372358.65599999</v>
      </c>
      <c r="V14">
        <v>3888</v>
      </c>
      <c r="W14">
        <v>95194266</v>
      </c>
      <c r="Y14" t="s">
        <v>9</v>
      </c>
      <c r="Z14">
        <v>13</v>
      </c>
      <c r="AA14">
        <v>43425.078000000001</v>
      </c>
      <c r="AB14">
        <v>2272.9430000000002</v>
      </c>
      <c r="AC14">
        <v>761.63599999999997</v>
      </c>
      <c r="AD14">
        <v>1823</v>
      </c>
      <c r="AE14">
        <v>1283</v>
      </c>
      <c r="AF14">
        <v>5882</v>
      </c>
      <c r="AG14">
        <v>98702738.875</v>
      </c>
      <c r="AH14">
        <v>1947</v>
      </c>
      <c r="AI14">
        <v>37378552</v>
      </c>
      <c r="AK14" s="1" t="s">
        <v>6</v>
      </c>
      <c r="AL14">
        <v>14</v>
      </c>
      <c r="AM14">
        <v>82392.781000000003</v>
      </c>
      <c r="AN14">
        <v>4336.5659999999998</v>
      </c>
      <c r="AO14">
        <v>2039.047</v>
      </c>
      <c r="AP14">
        <v>1540</v>
      </c>
      <c r="AQ14">
        <v>1167</v>
      </c>
      <c r="AR14">
        <v>13840</v>
      </c>
      <c r="AS14">
        <v>357301706.53100002</v>
      </c>
      <c r="AT14">
        <v>4171</v>
      </c>
      <c r="AU14">
        <v>135309522</v>
      </c>
    </row>
    <row r="15" spans="1:47" x14ac:dyDescent="0.2">
      <c r="A15" s="1" t="s">
        <v>10</v>
      </c>
      <c r="B15">
        <v>14</v>
      </c>
      <c r="C15">
        <v>67087.718999999997</v>
      </c>
      <c r="D15">
        <v>5592.2269999999999</v>
      </c>
      <c r="E15">
        <v>2981.3560000000002</v>
      </c>
      <c r="F15">
        <v>1796</v>
      </c>
      <c r="G15">
        <v>1384</v>
      </c>
      <c r="H15">
        <v>14838</v>
      </c>
      <c r="I15">
        <v>375169783.42199999</v>
      </c>
      <c r="J15">
        <v>5307</v>
      </c>
      <c r="K15">
        <v>142076131</v>
      </c>
      <c r="M15" s="1" t="s">
        <v>8</v>
      </c>
      <c r="N15">
        <v>14</v>
      </c>
      <c r="O15">
        <v>76707.516000000003</v>
      </c>
      <c r="P15">
        <v>3824.1990000000001</v>
      </c>
      <c r="Q15">
        <v>1712.914</v>
      </c>
      <c r="R15">
        <v>1649</v>
      </c>
      <c r="S15">
        <v>1202</v>
      </c>
      <c r="T15">
        <v>14467</v>
      </c>
      <c r="U15">
        <v>293344768.23400003</v>
      </c>
      <c r="V15">
        <v>3610</v>
      </c>
      <c r="W15">
        <v>111089143</v>
      </c>
      <c r="Y15" t="s">
        <v>9</v>
      </c>
      <c r="Z15">
        <v>14</v>
      </c>
      <c r="AA15">
        <v>47679.125</v>
      </c>
      <c r="AB15">
        <v>2149.0169999999998</v>
      </c>
      <c r="AC15">
        <v>673.78700000000003</v>
      </c>
      <c r="AD15">
        <v>1721</v>
      </c>
      <c r="AE15">
        <v>1252</v>
      </c>
      <c r="AF15">
        <v>5740</v>
      </c>
      <c r="AG15">
        <v>102463231.81200001</v>
      </c>
      <c r="AH15">
        <v>1878</v>
      </c>
      <c r="AI15">
        <v>38802644</v>
      </c>
      <c r="AK15" s="1" t="s">
        <v>6</v>
      </c>
      <c r="AL15">
        <v>15</v>
      </c>
      <c r="AM15">
        <v>90615.687999999995</v>
      </c>
      <c r="AN15">
        <v>4997.2650000000003</v>
      </c>
      <c r="AO15">
        <v>2553.1709999999998</v>
      </c>
      <c r="AP15">
        <v>1659</v>
      </c>
      <c r="AQ15">
        <v>1308</v>
      </c>
      <c r="AR15">
        <v>20237</v>
      </c>
      <c r="AS15">
        <v>452830625.40600002</v>
      </c>
      <c r="AT15">
        <v>4718</v>
      </c>
      <c r="AU15">
        <v>171486154</v>
      </c>
    </row>
    <row r="16" spans="1:47" x14ac:dyDescent="0.2">
      <c r="A16" s="1" t="s">
        <v>10</v>
      </c>
      <c r="B16">
        <v>15</v>
      </c>
      <c r="C16">
        <v>62017.718999999997</v>
      </c>
      <c r="D16">
        <v>5513.9120000000003</v>
      </c>
      <c r="E16">
        <v>2852.69</v>
      </c>
      <c r="F16">
        <v>1606</v>
      </c>
      <c r="G16">
        <v>1278</v>
      </c>
      <c r="H16">
        <v>16526</v>
      </c>
      <c r="I16">
        <v>341960266.78100002</v>
      </c>
      <c r="J16">
        <v>5508</v>
      </c>
      <c r="K16">
        <v>129499746</v>
      </c>
      <c r="M16" s="1" t="s">
        <v>8</v>
      </c>
      <c r="N16">
        <v>15</v>
      </c>
      <c r="O16">
        <v>66409.077999999994</v>
      </c>
      <c r="P16">
        <v>4244.7830000000004</v>
      </c>
      <c r="Q16">
        <v>1938.6849999999999</v>
      </c>
      <c r="R16">
        <v>1627</v>
      </c>
      <c r="S16">
        <v>1280</v>
      </c>
      <c r="T16">
        <v>13564</v>
      </c>
      <c r="U16">
        <v>281892105.625</v>
      </c>
      <c r="V16">
        <v>4092</v>
      </c>
      <c r="W16">
        <v>106752040</v>
      </c>
      <c r="Y16" t="s">
        <v>9</v>
      </c>
      <c r="Z16">
        <v>15</v>
      </c>
      <c r="AA16">
        <v>40047.718999999997</v>
      </c>
      <c r="AB16">
        <v>1886.519</v>
      </c>
      <c r="AC16">
        <v>639.36500000000001</v>
      </c>
      <c r="AD16">
        <v>1651</v>
      </c>
      <c r="AE16">
        <v>1149</v>
      </c>
      <c r="AF16">
        <v>5631</v>
      </c>
      <c r="AG16">
        <v>75550763.437999994</v>
      </c>
      <c r="AH16">
        <v>1667</v>
      </c>
      <c r="AI16">
        <v>28610940</v>
      </c>
      <c r="AK16" s="1" t="s">
        <v>6</v>
      </c>
      <c r="AL16">
        <v>16</v>
      </c>
      <c r="AM16">
        <v>93874.218999999997</v>
      </c>
      <c r="AN16">
        <v>4863.3440000000001</v>
      </c>
      <c r="AO16">
        <v>2460.4299999999998</v>
      </c>
      <c r="AP16">
        <v>1783</v>
      </c>
      <c r="AQ16">
        <v>1291</v>
      </c>
      <c r="AR16">
        <v>20661</v>
      </c>
      <c r="AS16">
        <v>456542641.75</v>
      </c>
      <c r="AT16">
        <v>4615</v>
      </c>
      <c r="AU16">
        <v>172891888</v>
      </c>
    </row>
    <row r="17" spans="1:47" x14ac:dyDescent="0.2">
      <c r="A17" s="1" t="s">
        <v>10</v>
      </c>
      <c r="B17">
        <v>16</v>
      </c>
      <c r="C17">
        <v>65474.296999999999</v>
      </c>
      <c r="D17">
        <v>5136.866</v>
      </c>
      <c r="E17">
        <v>2811.4589999999998</v>
      </c>
      <c r="F17">
        <v>1627</v>
      </c>
      <c r="G17">
        <v>1334</v>
      </c>
      <c r="H17">
        <v>16050</v>
      </c>
      <c r="I17">
        <v>336332672.40600002</v>
      </c>
      <c r="J17">
        <v>4907</v>
      </c>
      <c r="K17">
        <v>127368586</v>
      </c>
      <c r="M17" s="1" t="s">
        <v>8</v>
      </c>
      <c r="N17">
        <v>16</v>
      </c>
      <c r="O17">
        <v>56123.843999999997</v>
      </c>
      <c r="P17">
        <v>4057.605</v>
      </c>
      <c r="Q17">
        <v>2009.662</v>
      </c>
      <c r="R17">
        <v>1699</v>
      </c>
      <c r="S17">
        <v>1282</v>
      </c>
      <c r="T17">
        <v>16684</v>
      </c>
      <c r="U17">
        <v>227728384.609</v>
      </c>
      <c r="V17">
        <v>3636</v>
      </c>
      <c r="W17">
        <v>86240335</v>
      </c>
      <c r="Y17" t="s">
        <v>9</v>
      </c>
      <c r="Z17">
        <v>16</v>
      </c>
      <c r="AA17">
        <v>36570.016000000003</v>
      </c>
      <c r="AB17">
        <v>1988.2670000000001</v>
      </c>
      <c r="AC17">
        <v>666.04300000000001</v>
      </c>
      <c r="AD17">
        <v>1787</v>
      </c>
      <c r="AE17">
        <v>1225</v>
      </c>
      <c r="AF17">
        <v>5479</v>
      </c>
      <c r="AG17">
        <v>72710971.937999994</v>
      </c>
      <c r="AH17">
        <v>1751</v>
      </c>
      <c r="AI17">
        <v>27535516</v>
      </c>
      <c r="AK17" s="1" t="s">
        <v>6</v>
      </c>
      <c r="AL17">
        <v>17</v>
      </c>
      <c r="AM17">
        <v>74470.906000000003</v>
      </c>
      <c r="AN17">
        <v>5272.9639999999999</v>
      </c>
      <c r="AO17">
        <v>2309.393</v>
      </c>
      <c r="AP17">
        <v>4983</v>
      </c>
      <c r="AQ17">
        <v>1138</v>
      </c>
      <c r="AR17">
        <v>18639</v>
      </c>
      <c r="AS17">
        <v>392682424.26599997</v>
      </c>
      <c r="AT17">
        <v>5059</v>
      </c>
      <c r="AU17">
        <v>148708137</v>
      </c>
    </row>
    <row r="18" spans="1:47" x14ac:dyDescent="0.2">
      <c r="A18" s="1" t="s">
        <v>10</v>
      </c>
      <c r="B18">
        <v>17</v>
      </c>
      <c r="C18">
        <v>62294.983999999997</v>
      </c>
      <c r="D18">
        <v>5217.692</v>
      </c>
      <c r="E18">
        <v>2718.3969999999999</v>
      </c>
      <c r="F18">
        <v>1570</v>
      </c>
      <c r="G18">
        <v>1269</v>
      </c>
      <c r="H18">
        <v>16001</v>
      </c>
      <c r="I18">
        <v>325036068.09399998</v>
      </c>
      <c r="J18">
        <v>4818</v>
      </c>
      <c r="K18">
        <v>123090582</v>
      </c>
      <c r="M18" s="1" t="s">
        <v>8</v>
      </c>
      <c r="N18">
        <v>17</v>
      </c>
      <c r="O18">
        <v>49601.5</v>
      </c>
      <c r="P18">
        <v>4162.9639999999999</v>
      </c>
      <c r="Q18">
        <v>1871.614</v>
      </c>
      <c r="R18">
        <v>1646</v>
      </c>
      <c r="S18">
        <v>1276</v>
      </c>
      <c r="T18">
        <v>13390</v>
      </c>
      <c r="U18">
        <v>206489248.875</v>
      </c>
      <c r="V18">
        <v>3989</v>
      </c>
      <c r="W18">
        <v>78197112</v>
      </c>
      <c r="Y18" t="s">
        <v>9</v>
      </c>
      <c r="Z18">
        <v>17</v>
      </c>
      <c r="AA18">
        <v>43868.703000000001</v>
      </c>
      <c r="AB18">
        <v>2036.9449999999999</v>
      </c>
      <c r="AC18">
        <v>730.54600000000005</v>
      </c>
      <c r="AD18">
        <v>1530</v>
      </c>
      <c r="AE18">
        <v>1091</v>
      </c>
      <c r="AF18">
        <v>5622</v>
      </c>
      <c r="AG18">
        <v>89358137.375</v>
      </c>
      <c r="AH18">
        <v>1734</v>
      </c>
      <c r="AI18">
        <v>33839768</v>
      </c>
      <c r="AK18" s="1" t="s">
        <v>6</v>
      </c>
      <c r="AL18">
        <v>18</v>
      </c>
      <c r="AM18">
        <v>76850.108999999997</v>
      </c>
      <c r="AN18">
        <v>5119.2889999999998</v>
      </c>
      <c r="AO18">
        <v>2376.6709999999998</v>
      </c>
      <c r="AP18">
        <v>4450</v>
      </c>
      <c r="AQ18">
        <v>1107</v>
      </c>
      <c r="AR18">
        <v>17219</v>
      </c>
      <c r="AS18">
        <v>393417899.06199998</v>
      </c>
      <c r="AT18">
        <v>5002</v>
      </c>
      <c r="AU18">
        <v>148986660</v>
      </c>
    </row>
    <row r="19" spans="1:47" x14ac:dyDescent="0.2">
      <c r="A19" s="1" t="s">
        <v>10</v>
      </c>
      <c r="B19">
        <v>18</v>
      </c>
      <c r="C19">
        <v>59126.233999999997</v>
      </c>
      <c r="D19">
        <v>5009.21</v>
      </c>
      <c r="E19">
        <v>2549.3829999999998</v>
      </c>
      <c r="F19">
        <v>1681</v>
      </c>
      <c r="G19">
        <v>1255</v>
      </c>
      <c r="H19">
        <v>14696</v>
      </c>
      <c r="I19">
        <v>296175734.76599997</v>
      </c>
      <c r="J19">
        <v>4775</v>
      </c>
      <c r="K19">
        <v>112161225</v>
      </c>
      <c r="M19" s="1" t="s">
        <v>8</v>
      </c>
      <c r="N19">
        <v>18</v>
      </c>
      <c r="O19">
        <v>72332</v>
      </c>
      <c r="P19">
        <v>4633.7259999999997</v>
      </c>
      <c r="Q19">
        <v>2247.7359999999999</v>
      </c>
      <c r="R19">
        <v>1661</v>
      </c>
      <c r="S19">
        <v>1248</v>
      </c>
      <c r="T19">
        <v>17946</v>
      </c>
      <c r="U19">
        <v>335166672.75</v>
      </c>
      <c r="V19">
        <v>4546</v>
      </c>
      <c r="W19">
        <v>126927024</v>
      </c>
      <c r="Y19" t="s">
        <v>9</v>
      </c>
      <c r="Z19">
        <v>18</v>
      </c>
      <c r="AA19">
        <v>46366.733999999997</v>
      </c>
      <c r="AB19">
        <v>1934.181</v>
      </c>
      <c r="AC19">
        <v>691.44600000000003</v>
      </c>
      <c r="AD19">
        <v>1568</v>
      </c>
      <c r="AE19">
        <v>949</v>
      </c>
      <c r="AF19">
        <v>5107</v>
      </c>
      <c r="AG19">
        <v>89681666.75</v>
      </c>
      <c r="AH19">
        <v>1675</v>
      </c>
      <c r="AI19">
        <v>33962288</v>
      </c>
      <c r="AK19" s="1" t="s">
        <v>6</v>
      </c>
      <c r="AL19">
        <v>19</v>
      </c>
      <c r="AM19">
        <v>94088.108999999997</v>
      </c>
      <c r="AN19">
        <v>5706.6750000000002</v>
      </c>
      <c r="AO19">
        <v>3156.799</v>
      </c>
      <c r="AP19">
        <v>1689</v>
      </c>
      <c r="AQ19">
        <v>1375</v>
      </c>
      <c r="AR19">
        <v>27590</v>
      </c>
      <c r="AS19">
        <v>536930253.84399998</v>
      </c>
      <c r="AT19">
        <v>5319</v>
      </c>
      <c r="AU19">
        <v>203334534</v>
      </c>
    </row>
    <row r="20" spans="1:47" x14ac:dyDescent="0.2">
      <c r="A20" s="1" t="s">
        <v>10</v>
      </c>
      <c r="B20">
        <v>19</v>
      </c>
      <c r="C20">
        <v>58521.531000000003</v>
      </c>
      <c r="D20">
        <v>4581.0169999999998</v>
      </c>
      <c r="E20">
        <v>2458.6329999999998</v>
      </c>
      <c r="F20">
        <v>1574</v>
      </c>
      <c r="G20">
        <v>1165</v>
      </c>
      <c r="H20">
        <v>16208</v>
      </c>
      <c r="I20">
        <v>268088109.04699999</v>
      </c>
      <c r="J20">
        <v>4551</v>
      </c>
      <c r="K20">
        <v>101524491</v>
      </c>
      <c r="M20" s="1" t="s">
        <v>8</v>
      </c>
      <c r="N20">
        <v>19</v>
      </c>
      <c r="O20">
        <v>63591.531000000003</v>
      </c>
      <c r="P20">
        <v>3338.6970000000001</v>
      </c>
      <c r="Q20">
        <v>1390.029</v>
      </c>
      <c r="R20">
        <v>1642</v>
      </c>
      <c r="S20">
        <v>1278</v>
      </c>
      <c r="T20">
        <v>9273</v>
      </c>
      <c r="U20">
        <v>212312859.484</v>
      </c>
      <c r="V20">
        <v>3152</v>
      </c>
      <c r="W20">
        <v>80402503</v>
      </c>
      <c r="Y20" t="s">
        <v>9</v>
      </c>
      <c r="Z20">
        <v>19</v>
      </c>
      <c r="AA20">
        <v>32030.780999999999</v>
      </c>
      <c r="AB20">
        <v>1838.8240000000001</v>
      </c>
      <c r="AC20">
        <v>442.69600000000003</v>
      </c>
      <c r="AD20">
        <v>1663</v>
      </c>
      <c r="AE20">
        <v>966</v>
      </c>
      <c r="AF20">
        <v>4316</v>
      </c>
      <c r="AG20">
        <v>58898979.546999998</v>
      </c>
      <c r="AH20">
        <v>1712</v>
      </c>
      <c r="AI20">
        <v>22304939</v>
      </c>
      <c r="AK20" s="1" t="s">
        <v>6</v>
      </c>
      <c r="AL20">
        <v>20</v>
      </c>
      <c r="AM20">
        <v>78812.093999999997</v>
      </c>
      <c r="AN20">
        <v>5452.8670000000002</v>
      </c>
      <c r="AO20">
        <v>2493.5520000000001</v>
      </c>
      <c r="AP20">
        <v>1897</v>
      </c>
      <c r="AQ20">
        <v>1360</v>
      </c>
      <c r="AR20">
        <v>24321</v>
      </c>
      <c r="AS20">
        <v>429751887.70300001</v>
      </c>
      <c r="AT20">
        <v>5295</v>
      </c>
      <c r="AU20">
        <v>162746277</v>
      </c>
    </row>
    <row r="21" spans="1:47" x14ac:dyDescent="0.2">
      <c r="A21" s="1" t="s">
        <v>10</v>
      </c>
      <c r="B21">
        <v>20</v>
      </c>
      <c r="C21">
        <v>69646.483999999997</v>
      </c>
      <c r="D21">
        <v>5560.9179999999997</v>
      </c>
      <c r="E21">
        <v>2955.76</v>
      </c>
      <c r="F21">
        <v>1804</v>
      </c>
      <c r="G21">
        <v>1389</v>
      </c>
      <c r="H21">
        <v>19615</v>
      </c>
      <c r="I21">
        <v>387298395.85900003</v>
      </c>
      <c r="J21">
        <v>5211</v>
      </c>
      <c r="K21">
        <v>146669215</v>
      </c>
      <c r="M21" s="1" t="s">
        <v>8</v>
      </c>
      <c r="N21">
        <v>20</v>
      </c>
      <c r="O21">
        <v>57261.953000000001</v>
      </c>
      <c r="P21">
        <v>3305.29</v>
      </c>
      <c r="Q21">
        <v>1392.6320000000001</v>
      </c>
      <c r="R21">
        <v>1687</v>
      </c>
      <c r="S21">
        <v>1304</v>
      </c>
      <c r="T21">
        <v>9950</v>
      </c>
      <c r="U21">
        <v>189267372.53099999</v>
      </c>
      <c r="V21">
        <v>3054</v>
      </c>
      <c r="W21">
        <v>71675218</v>
      </c>
      <c r="Y21" t="s">
        <v>9</v>
      </c>
      <c r="Z21">
        <v>20</v>
      </c>
      <c r="AA21">
        <v>35202.171999999999</v>
      </c>
      <c r="AB21">
        <v>2198.3629999999998</v>
      </c>
      <c r="AC21">
        <v>733.49599999999998</v>
      </c>
      <c r="AD21">
        <v>1825</v>
      </c>
      <c r="AE21">
        <v>1177</v>
      </c>
      <c r="AF21">
        <v>6205</v>
      </c>
      <c r="AG21">
        <v>77387146.483999997</v>
      </c>
      <c r="AH21">
        <v>1908</v>
      </c>
      <c r="AI21">
        <v>29306375</v>
      </c>
      <c r="AK21" s="1" t="s">
        <v>6</v>
      </c>
      <c r="AL21">
        <v>21</v>
      </c>
      <c r="AM21">
        <v>93076.75</v>
      </c>
      <c r="AN21">
        <v>4877.6869999999999</v>
      </c>
      <c r="AO21">
        <v>2496.777</v>
      </c>
      <c r="AP21">
        <v>1806</v>
      </c>
      <c r="AQ21">
        <v>1205</v>
      </c>
      <c r="AR21">
        <v>20283</v>
      </c>
      <c r="AS21">
        <v>453999223.43800002</v>
      </c>
      <c r="AT21">
        <v>4559</v>
      </c>
      <c r="AU21">
        <v>171928700</v>
      </c>
    </row>
    <row r="22" spans="1:47" x14ac:dyDescent="0.2">
      <c r="A22" s="1" t="s">
        <v>10</v>
      </c>
      <c r="B22">
        <v>21</v>
      </c>
      <c r="C22">
        <v>64536.875</v>
      </c>
      <c r="D22">
        <v>4652.7359999999999</v>
      </c>
      <c r="E22">
        <v>2498.6610000000001</v>
      </c>
      <c r="F22">
        <v>1411</v>
      </c>
      <c r="G22">
        <v>1008</v>
      </c>
      <c r="H22">
        <v>15325</v>
      </c>
      <c r="I22">
        <v>300273023.57800001</v>
      </c>
      <c r="J22">
        <v>4588</v>
      </c>
      <c r="K22">
        <v>113712861</v>
      </c>
      <c r="M22" s="1" t="s">
        <v>8</v>
      </c>
      <c r="N22">
        <v>21</v>
      </c>
      <c r="O22">
        <v>62091.656000000003</v>
      </c>
      <c r="P22">
        <v>3673.8040000000001</v>
      </c>
      <c r="Q22">
        <v>1591.0319999999999</v>
      </c>
      <c r="R22">
        <v>1620</v>
      </c>
      <c r="S22">
        <v>1218</v>
      </c>
      <c r="T22">
        <v>11605</v>
      </c>
      <c r="U22">
        <v>228112587.625</v>
      </c>
      <c r="V22">
        <v>3490</v>
      </c>
      <c r="W22">
        <v>86385832</v>
      </c>
      <c r="Y22" t="s">
        <v>9</v>
      </c>
      <c r="Z22">
        <v>21</v>
      </c>
      <c r="AA22">
        <v>37866.561999999998</v>
      </c>
      <c r="AB22">
        <v>2174.5430000000001</v>
      </c>
      <c r="AC22">
        <v>728.01400000000001</v>
      </c>
      <c r="AD22">
        <v>1809</v>
      </c>
      <c r="AE22">
        <v>1140</v>
      </c>
      <c r="AF22">
        <v>7627</v>
      </c>
      <c r="AG22">
        <v>82342456.218999997</v>
      </c>
      <c r="AH22">
        <v>1909</v>
      </c>
      <c r="AI22">
        <v>31182942</v>
      </c>
      <c r="AK22" s="1" t="s">
        <v>6</v>
      </c>
      <c r="AL22">
        <v>22</v>
      </c>
      <c r="AM22">
        <v>100066.484</v>
      </c>
      <c r="AN22">
        <v>5082.4650000000001</v>
      </c>
      <c r="AO22">
        <v>2651.5740000000001</v>
      </c>
      <c r="AP22">
        <v>3605</v>
      </c>
      <c r="AQ22">
        <v>1118</v>
      </c>
      <c r="AR22">
        <v>22856</v>
      </c>
      <c r="AS22">
        <v>508584406.68800002</v>
      </c>
      <c r="AT22">
        <v>4583</v>
      </c>
      <c r="AU22">
        <v>192600012</v>
      </c>
    </row>
    <row r="23" spans="1:47" x14ac:dyDescent="0.2">
      <c r="A23" s="1" t="s">
        <v>10</v>
      </c>
      <c r="B23">
        <v>22</v>
      </c>
      <c r="C23">
        <v>52801.938000000002</v>
      </c>
      <c r="D23">
        <v>6843.2790000000005</v>
      </c>
      <c r="E23">
        <v>3365.3820000000001</v>
      </c>
      <c r="F23">
        <v>5972</v>
      </c>
      <c r="G23">
        <v>1434</v>
      </c>
      <c r="H23">
        <v>23400</v>
      </c>
      <c r="I23">
        <v>361338366.59399998</v>
      </c>
      <c r="J23">
        <v>6633</v>
      </c>
      <c r="K23">
        <v>136838198</v>
      </c>
      <c r="M23" s="1" t="s">
        <v>8</v>
      </c>
      <c r="N23">
        <v>22</v>
      </c>
      <c r="O23">
        <v>62775.578000000001</v>
      </c>
      <c r="P23">
        <v>4378.2280000000001</v>
      </c>
      <c r="Q23">
        <v>2186.7240000000002</v>
      </c>
      <c r="R23">
        <v>1648</v>
      </c>
      <c r="S23">
        <v>1231</v>
      </c>
      <c r="T23">
        <v>16679</v>
      </c>
      <c r="U23">
        <v>274845809.06199998</v>
      </c>
      <c r="V23">
        <v>4144</v>
      </c>
      <c r="W23">
        <v>104083620</v>
      </c>
      <c r="Y23" t="s">
        <v>9</v>
      </c>
      <c r="Z23">
        <v>22</v>
      </c>
      <c r="AA23">
        <v>39036.358999999997</v>
      </c>
      <c r="AB23">
        <v>2002.6759999999999</v>
      </c>
      <c r="AC23">
        <v>609.40800000000002</v>
      </c>
      <c r="AD23">
        <v>1759</v>
      </c>
      <c r="AE23">
        <v>1266</v>
      </c>
      <c r="AF23">
        <v>6168</v>
      </c>
      <c r="AG23">
        <v>78177197.718999997</v>
      </c>
      <c r="AH23">
        <v>1802</v>
      </c>
      <c r="AI23">
        <v>29605566</v>
      </c>
      <c r="AK23" s="1" t="s">
        <v>6</v>
      </c>
      <c r="AL23">
        <v>23</v>
      </c>
      <c r="AM23">
        <v>86924.093999999997</v>
      </c>
      <c r="AN23">
        <v>5276.73</v>
      </c>
      <c r="AO23">
        <v>2794.5970000000002</v>
      </c>
      <c r="AP23">
        <v>1672</v>
      </c>
      <c r="AQ23">
        <v>1180</v>
      </c>
      <c r="AR23">
        <v>24675</v>
      </c>
      <c r="AS23">
        <v>458674964.92199999</v>
      </c>
      <c r="AT23">
        <v>4822</v>
      </c>
      <c r="AU23">
        <v>173699395</v>
      </c>
    </row>
    <row r="24" spans="1:47" x14ac:dyDescent="0.2">
      <c r="A24" s="1" t="s">
        <v>10</v>
      </c>
      <c r="B24">
        <v>23</v>
      </c>
      <c r="C24">
        <v>47008.406000000003</v>
      </c>
      <c r="D24">
        <v>7436.4629999999997</v>
      </c>
      <c r="E24">
        <v>3817.8580000000002</v>
      </c>
      <c r="F24">
        <v>4639</v>
      </c>
      <c r="G24">
        <v>1425</v>
      </c>
      <c r="H24">
        <v>27297</v>
      </c>
      <c r="I24">
        <v>349576296.67199999</v>
      </c>
      <c r="J24">
        <v>6911</v>
      </c>
      <c r="K24">
        <v>132383923</v>
      </c>
      <c r="M24" s="1" t="s">
        <v>8</v>
      </c>
      <c r="N24">
        <v>23</v>
      </c>
      <c r="O24">
        <v>65936.406000000003</v>
      </c>
      <c r="P24">
        <v>3685.942</v>
      </c>
      <c r="Q24">
        <v>1623.4780000000001</v>
      </c>
      <c r="R24">
        <v>1667</v>
      </c>
      <c r="S24">
        <v>1298</v>
      </c>
      <c r="T24">
        <v>13814</v>
      </c>
      <c r="U24">
        <v>243037743.40599999</v>
      </c>
      <c r="V24">
        <v>3484</v>
      </c>
      <c r="W24">
        <v>92037962</v>
      </c>
      <c r="Y24" t="s">
        <v>9</v>
      </c>
      <c r="Z24">
        <v>23</v>
      </c>
      <c r="AA24">
        <v>44024.5</v>
      </c>
      <c r="AB24">
        <v>2155.598</v>
      </c>
      <c r="AC24">
        <v>562.16099999999994</v>
      </c>
      <c r="AD24">
        <v>1816</v>
      </c>
      <c r="AE24">
        <v>1259</v>
      </c>
      <c r="AF24">
        <v>4581</v>
      </c>
      <c r="AG24">
        <v>94899145.656000003</v>
      </c>
      <c r="AH24">
        <v>1980</v>
      </c>
      <c r="AI24">
        <v>35938138</v>
      </c>
      <c r="AK24" s="1" t="s">
        <v>6</v>
      </c>
      <c r="AL24">
        <v>24</v>
      </c>
      <c r="AM24">
        <v>82820.562000000005</v>
      </c>
      <c r="AN24">
        <v>5021.741</v>
      </c>
      <c r="AO24">
        <v>2570.3290000000002</v>
      </c>
      <c r="AP24">
        <v>3786</v>
      </c>
      <c r="AQ24">
        <v>1144</v>
      </c>
      <c r="AR24">
        <v>20991</v>
      </c>
      <c r="AS24">
        <v>415903449.40600002</v>
      </c>
      <c r="AT24">
        <v>4620</v>
      </c>
      <c r="AU24">
        <v>157501898</v>
      </c>
    </row>
    <row r="25" spans="1:47" x14ac:dyDescent="0.2">
      <c r="A25" s="1" t="s">
        <v>10</v>
      </c>
      <c r="B25">
        <v>24</v>
      </c>
      <c r="C25">
        <v>47496.921999999999</v>
      </c>
      <c r="D25">
        <v>7638.4840000000004</v>
      </c>
      <c r="E25">
        <v>4168.7470000000003</v>
      </c>
      <c r="F25">
        <v>3536</v>
      </c>
      <c r="G25">
        <v>1457</v>
      </c>
      <c r="H25">
        <v>33145</v>
      </c>
      <c r="I25">
        <v>362804497.04699999</v>
      </c>
      <c r="J25">
        <v>6676</v>
      </c>
      <c r="K25">
        <v>137393419</v>
      </c>
      <c r="M25" s="1" t="s">
        <v>8</v>
      </c>
      <c r="N25">
        <v>24</v>
      </c>
      <c r="O25">
        <v>66916.077999999994</v>
      </c>
      <c r="P25">
        <v>4179.3280000000004</v>
      </c>
      <c r="Q25">
        <v>1918.5740000000001</v>
      </c>
      <c r="R25">
        <v>1646</v>
      </c>
      <c r="S25">
        <v>1300</v>
      </c>
      <c r="T25">
        <v>13239</v>
      </c>
      <c r="U25">
        <v>279664263.125</v>
      </c>
      <c r="V25">
        <v>4041</v>
      </c>
      <c r="W25">
        <v>105908360</v>
      </c>
      <c r="Y25" t="s">
        <v>9</v>
      </c>
      <c r="Z25">
        <v>24</v>
      </c>
      <c r="AA25">
        <v>36775.983999999997</v>
      </c>
      <c r="AB25">
        <v>2134.6149999999998</v>
      </c>
      <c r="AC25">
        <v>645.91399999999999</v>
      </c>
      <c r="AD25">
        <v>1665</v>
      </c>
      <c r="AE25">
        <v>1255</v>
      </c>
      <c r="AF25">
        <v>5723</v>
      </c>
      <c r="AG25">
        <v>78502572.891000003</v>
      </c>
      <c r="AH25">
        <v>1907</v>
      </c>
      <c r="AI25">
        <v>29728785</v>
      </c>
      <c r="AK25" s="1" t="s">
        <v>6</v>
      </c>
      <c r="AL25">
        <v>25</v>
      </c>
      <c r="AM25">
        <v>83694.608999999997</v>
      </c>
      <c r="AN25">
        <v>5109.9960000000001</v>
      </c>
      <c r="AO25">
        <v>2391.7559999999999</v>
      </c>
      <c r="AP25">
        <v>3482</v>
      </c>
      <c r="AQ25">
        <v>1365</v>
      </c>
      <c r="AR25">
        <v>19731</v>
      </c>
      <c r="AS25">
        <v>427679097.42199999</v>
      </c>
      <c r="AT25">
        <v>4689</v>
      </c>
      <c r="AU25">
        <v>161961315</v>
      </c>
    </row>
    <row r="26" spans="1:47" x14ac:dyDescent="0.2">
      <c r="A26" s="1" t="s">
        <v>10</v>
      </c>
      <c r="B26">
        <v>25</v>
      </c>
      <c r="C26">
        <v>46155.483999999997</v>
      </c>
      <c r="D26">
        <v>6591.7529999999997</v>
      </c>
      <c r="E26">
        <v>3464.9960000000001</v>
      </c>
      <c r="F26">
        <v>4304</v>
      </c>
      <c r="G26">
        <v>1551</v>
      </c>
      <c r="H26">
        <v>29428</v>
      </c>
      <c r="I26">
        <v>304245569.26599997</v>
      </c>
      <c r="J26">
        <v>5924</v>
      </c>
      <c r="K26">
        <v>115217257</v>
      </c>
      <c r="M26" s="1" t="s">
        <v>8</v>
      </c>
      <c r="N26">
        <v>25</v>
      </c>
      <c r="O26">
        <v>56884.343999999997</v>
      </c>
      <c r="P26">
        <v>4105.732</v>
      </c>
      <c r="Q26">
        <v>1970.261</v>
      </c>
      <c r="R26">
        <v>1651</v>
      </c>
      <c r="S26">
        <v>1239</v>
      </c>
      <c r="T26">
        <v>12416</v>
      </c>
      <c r="U26">
        <v>233551897.516</v>
      </c>
      <c r="V26">
        <v>3758</v>
      </c>
      <c r="W26">
        <v>88445689</v>
      </c>
      <c r="Y26" t="s">
        <v>9</v>
      </c>
      <c r="Z26">
        <v>25</v>
      </c>
      <c r="AA26">
        <v>43028.983999999997</v>
      </c>
      <c r="AB26">
        <v>2234.5610000000001</v>
      </c>
      <c r="AC26">
        <v>781.14300000000003</v>
      </c>
      <c r="AD26">
        <v>1803</v>
      </c>
      <c r="AE26">
        <v>1245</v>
      </c>
      <c r="AF26">
        <v>6508</v>
      </c>
      <c r="AG26">
        <v>96150902.25</v>
      </c>
      <c r="AH26">
        <v>1893</v>
      </c>
      <c r="AI26">
        <v>36412176</v>
      </c>
      <c r="AK26" s="1" t="s">
        <v>6</v>
      </c>
      <c r="AL26">
        <v>26</v>
      </c>
      <c r="AM26">
        <v>65572</v>
      </c>
      <c r="AN26">
        <v>4292.1440000000002</v>
      </c>
      <c r="AO26">
        <v>1705.3389999999999</v>
      </c>
      <c r="AP26">
        <v>3895</v>
      </c>
      <c r="AQ26">
        <v>1398</v>
      </c>
      <c r="AR26">
        <v>19320</v>
      </c>
      <c r="AS26">
        <v>281444495.92199999</v>
      </c>
      <c r="AT26">
        <v>4167</v>
      </c>
      <c r="AU26">
        <v>106582531</v>
      </c>
    </row>
    <row r="27" spans="1:47" x14ac:dyDescent="0.2">
      <c r="A27" s="1" t="s">
        <v>10</v>
      </c>
      <c r="B27">
        <v>26</v>
      </c>
      <c r="C27">
        <v>45693.375</v>
      </c>
      <c r="D27">
        <v>6522.9549999999999</v>
      </c>
      <c r="E27">
        <v>3187.366</v>
      </c>
      <c r="F27">
        <v>2534</v>
      </c>
      <c r="G27">
        <v>1399</v>
      </c>
      <c r="H27">
        <v>22511</v>
      </c>
      <c r="I27">
        <v>298055830.71899998</v>
      </c>
      <c r="J27">
        <v>6166</v>
      </c>
      <c r="K27">
        <v>112873214</v>
      </c>
      <c r="M27" s="1" t="s">
        <v>8</v>
      </c>
      <c r="N27">
        <v>26</v>
      </c>
      <c r="O27">
        <v>66380.031000000003</v>
      </c>
      <c r="P27">
        <v>4249.8019999999997</v>
      </c>
      <c r="Q27">
        <v>2005.145</v>
      </c>
      <c r="R27">
        <v>1782</v>
      </c>
      <c r="S27">
        <v>1315</v>
      </c>
      <c r="T27">
        <v>17244</v>
      </c>
      <c r="U27">
        <v>282101982.5</v>
      </c>
      <c r="V27">
        <v>4060</v>
      </c>
      <c r="W27">
        <v>106831520</v>
      </c>
      <c r="Y27" t="s">
        <v>9</v>
      </c>
      <c r="Z27">
        <v>26</v>
      </c>
      <c r="AA27">
        <v>39490.546999999999</v>
      </c>
      <c r="AB27">
        <v>2254.752</v>
      </c>
      <c r="AC27">
        <v>716.41399999999999</v>
      </c>
      <c r="AD27">
        <v>1819</v>
      </c>
      <c r="AE27">
        <v>1223</v>
      </c>
      <c r="AF27">
        <v>6044</v>
      </c>
      <c r="AG27">
        <v>89041370.641000003</v>
      </c>
      <c r="AH27">
        <v>1975</v>
      </c>
      <c r="AI27">
        <v>33719809</v>
      </c>
      <c r="AK27" s="1" t="s">
        <v>6</v>
      </c>
      <c r="AL27">
        <v>27</v>
      </c>
      <c r="AM27">
        <v>88344.75</v>
      </c>
      <c r="AN27">
        <v>5463.0910000000003</v>
      </c>
      <c r="AO27">
        <v>2646.2530000000002</v>
      </c>
      <c r="AP27">
        <v>1785</v>
      </c>
      <c r="AQ27">
        <v>1382</v>
      </c>
      <c r="AR27">
        <v>18992</v>
      </c>
      <c r="AS27">
        <v>482635423.15600002</v>
      </c>
      <c r="AT27">
        <v>5133</v>
      </c>
      <c r="AU27">
        <v>182773178</v>
      </c>
    </row>
    <row r="28" spans="1:47" x14ac:dyDescent="0.2">
      <c r="A28" s="1" t="s">
        <v>10</v>
      </c>
      <c r="B28">
        <v>27</v>
      </c>
      <c r="C28">
        <v>46139.641000000003</v>
      </c>
      <c r="D28">
        <v>6554.1369999999997</v>
      </c>
      <c r="E28">
        <v>3257.4969999999998</v>
      </c>
      <c r="F28">
        <v>1810</v>
      </c>
      <c r="G28">
        <v>1468</v>
      </c>
      <c r="H28">
        <v>32801</v>
      </c>
      <c r="I28">
        <v>302405534.23400003</v>
      </c>
      <c r="J28">
        <v>6109</v>
      </c>
      <c r="K28">
        <v>114520439</v>
      </c>
      <c r="M28" s="1" t="s">
        <v>8</v>
      </c>
      <c r="N28">
        <v>27</v>
      </c>
      <c r="O28">
        <v>58981</v>
      </c>
      <c r="P28">
        <v>3974.6579999999999</v>
      </c>
      <c r="Q28">
        <v>1925.124</v>
      </c>
      <c r="R28">
        <v>1766</v>
      </c>
      <c r="S28">
        <v>1240</v>
      </c>
      <c r="T28">
        <v>18840</v>
      </c>
      <c r="U28">
        <v>234429274.21900001</v>
      </c>
      <c r="V28">
        <v>3680</v>
      </c>
      <c r="W28">
        <v>88777950</v>
      </c>
      <c r="Y28" t="s">
        <v>9</v>
      </c>
      <c r="Z28">
        <v>27</v>
      </c>
      <c r="AA28">
        <v>42316.016000000003</v>
      </c>
      <c r="AB28">
        <v>2123.3820000000001</v>
      </c>
      <c r="AC28">
        <v>667.49900000000002</v>
      </c>
      <c r="AD28">
        <v>1644</v>
      </c>
      <c r="AE28">
        <v>1185</v>
      </c>
      <c r="AF28">
        <v>6185</v>
      </c>
      <c r="AG28">
        <v>89853061.797000006</v>
      </c>
      <c r="AH28">
        <v>1850</v>
      </c>
      <c r="AI28">
        <v>34027195</v>
      </c>
      <c r="AK28" s="1" t="s">
        <v>6</v>
      </c>
      <c r="AL28">
        <v>28</v>
      </c>
      <c r="AM28">
        <v>88989.062000000005</v>
      </c>
      <c r="AN28">
        <v>4572.6859999999997</v>
      </c>
      <c r="AO28">
        <v>2224.5169999999998</v>
      </c>
      <c r="AP28">
        <v>1773</v>
      </c>
      <c r="AQ28">
        <v>1244</v>
      </c>
      <c r="AR28">
        <v>16672</v>
      </c>
      <c r="AS28">
        <v>406919023.875</v>
      </c>
      <c r="AT28">
        <v>4303</v>
      </c>
      <c r="AU28">
        <v>154099512</v>
      </c>
    </row>
    <row r="29" spans="1:47" x14ac:dyDescent="0.2">
      <c r="A29" s="1" t="s">
        <v>10</v>
      </c>
      <c r="B29">
        <v>28</v>
      </c>
      <c r="C29">
        <v>60132.311999999998</v>
      </c>
      <c r="D29">
        <v>4052.0360000000001</v>
      </c>
      <c r="E29">
        <v>2204.59</v>
      </c>
      <c r="F29">
        <v>1413</v>
      </c>
      <c r="G29">
        <v>975</v>
      </c>
      <c r="H29">
        <v>17532</v>
      </c>
      <c r="I29">
        <v>243658279.71900001</v>
      </c>
      <c r="J29">
        <v>3861</v>
      </c>
      <c r="K29">
        <v>92272958</v>
      </c>
      <c r="M29" s="1" t="s">
        <v>8</v>
      </c>
      <c r="N29">
        <v>28</v>
      </c>
      <c r="O29">
        <v>65241.921999999999</v>
      </c>
      <c r="P29">
        <v>4465.7650000000003</v>
      </c>
      <c r="Q29">
        <v>2166.6590000000001</v>
      </c>
      <c r="R29">
        <v>1784</v>
      </c>
      <c r="S29">
        <v>1285</v>
      </c>
      <c r="T29">
        <v>16744</v>
      </c>
      <c r="U29">
        <v>291355083.70300001</v>
      </c>
      <c r="V29">
        <v>4269</v>
      </c>
      <c r="W29">
        <v>110335653</v>
      </c>
      <c r="Y29" t="s">
        <v>9</v>
      </c>
      <c r="Z29">
        <v>28</v>
      </c>
      <c r="AA29">
        <v>41249.203000000001</v>
      </c>
      <c r="AB29">
        <v>2066.357</v>
      </c>
      <c r="AC29">
        <v>653.68200000000002</v>
      </c>
      <c r="AD29">
        <v>1810</v>
      </c>
      <c r="AE29">
        <v>1201</v>
      </c>
      <c r="AF29">
        <v>5930</v>
      </c>
      <c r="AG29">
        <v>85235572.5</v>
      </c>
      <c r="AH29">
        <v>1832</v>
      </c>
      <c r="AI29">
        <v>32278560</v>
      </c>
      <c r="AK29" s="1" t="s">
        <v>6</v>
      </c>
      <c r="AL29">
        <v>29</v>
      </c>
      <c r="AM29">
        <v>88262.891000000003</v>
      </c>
      <c r="AN29">
        <v>4798.4650000000001</v>
      </c>
      <c r="AO29">
        <v>2408.2689999999998</v>
      </c>
      <c r="AP29">
        <v>1670</v>
      </c>
      <c r="AQ29">
        <v>1283</v>
      </c>
      <c r="AR29">
        <v>18560</v>
      </c>
      <c r="AS29">
        <v>423526392.45300001</v>
      </c>
      <c r="AT29">
        <v>4477</v>
      </c>
      <c r="AU29">
        <v>160388693</v>
      </c>
    </row>
    <row r="30" spans="1:47" x14ac:dyDescent="0.2">
      <c r="A30" s="1" t="s">
        <v>10</v>
      </c>
      <c r="B30">
        <v>29</v>
      </c>
      <c r="C30">
        <v>55875.625</v>
      </c>
      <c r="D30">
        <v>4348.2039999999997</v>
      </c>
      <c r="E30">
        <v>2066.5450000000001</v>
      </c>
      <c r="F30">
        <v>2192</v>
      </c>
      <c r="G30">
        <v>1047</v>
      </c>
      <c r="H30">
        <v>19831</v>
      </c>
      <c r="I30">
        <v>242958635.56200001</v>
      </c>
      <c r="J30">
        <v>4180</v>
      </c>
      <c r="K30">
        <v>92008004</v>
      </c>
      <c r="M30" s="1" t="s">
        <v>8</v>
      </c>
      <c r="N30">
        <v>29</v>
      </c>
      <c r="O30">
        <v>63184.875</v>
      </c>
      <c r="P30">
        <v>4407.5060000000003</v>
      </c>
      <c r="Q30">
        <v>2069.221</v>
      </c>
      <c r="R30">
        <v>1653</v>
      </c>
      <c r="S30">
        <v>1285</v>
      </c>
      <c r="T30">
        <v>17592</v>
      </c>
      <c r="U30">
        <v>278487716.81199998</v>
      </c>
      <c r="V30">
        <v>4217</v>
      </c>
      <c r="W30">
        <v>105462804</v>
      </c>
      <c r="Y30" t="s">
        <v>9</v>
      </c>
      <c r="Z30">
        <v>29</v>
      </c>
      <c r="AA30">
        <v>40871.593999999997</v>
      </c>
      <c r="AB30">
        <v>2234.0259999999998</v>
      </c>
      <c r="AC30">
        <v>772.596</v>
      </c>
      <c r="AD30">
        <v>1795</v>
      </c>
      <c r="AE30">
        <v>1223</v>
      </c>
      <c r="AF30">
        <v>7336</v>
      </c>
      <c r="AG30">
        <v>91308212.531000003</v>
      </c>
      <c r="AH30">
        <v>1935</v>
      </c>
      <c r="AI30">
        <v>34578258</v>
      </c>
      <c r="AK30" s="1" t="s">
        <v>6</v>
      </c>
      <c r="AL30">
        <v>30</v>
      </c>
      <c r="AM30">
        <v>89155.422000000006</v>
      </c>
      <c r="AN30">
        <v>4810.1719999999996</v>
      </c>
      <c r="AO30">
        <v>2521.0740000000001</v>
      </c>
      <c r="AP30">
        <v>1646</v>
      </c>
      <c r="AQ30">
        <v>1186</v>
      </c>
      <c r="AR30">
        <v>22148</v>
      </c>
      <c r="AS30">
        <v>428852892.20300001</v>
      </c>
      <c r="AT30">
        <v>4629</v>
      </c>
      <c r="AU30">
        <v>162405829</v>
      </c>
    </row>
    <row r="31" spans="1:47" x14ac:dyDescent="0.2">
      <c r="A31" s="1" t="s">
        <v>10</v>
      </c>
      <c r="B31">
        <v>30</v>
      </c>
      <c r="C31">
        <v>63227.125</v>
      </c>
      <c r="D31">
        <v>4603.4480000000003</v>
      </c>
      <c r="E31">
        <v>2476.8150000000001</v>
      </c>
      <c r="F31">
        <v>1659</v>
      </c>
      <c r="G31">
        <v>1133</v>
      </c>
      <c r="H31">
        <v>21411</v>
      </c>
      <c r="I31">
        <v>291062758.59399998</v>
      </c>
      <c r="J31">
        <v>4408</v>
      </c>
      <c r="K31">
        <v>110224950</v>
      </c>
      <c r="M31" s="1" t="s">
        <v>8</v>
      </c>
      <c r="N31">
        <v>30</v>
      </c>
      <c r="O31">
        <v>64729.641000000003</v>
      </c>
      <c r="P31">
        <v>4573.3109999999997</v>
      </c>
      <c r="Q31">
        <v>2077.4520000000002</v>
      </c>
      <c r="R31">
        <v>1621</v>
      </c>
      <c r="S31">
        <v>1196</v>
      </c>
      <c r="T31">
        <v>12559</v>
      </c>
      <c r="U31">
        <v>296028749.65600002</v>
      </c>
      <c r="V31">
        <v>4381</v>
      </c>
      <c r="W31">
        <v>112105562</v>
      </c>
      <c r="Y31" t="s">
        <v>9</v>
      </c>
      <c r="Z31">
        <v>30</v>
      </c>
      <c r="AA31">
        <v>40723.718999999997</v>
      </c>
      <c r="AB31">
        <v>1971.008</v>
      </c>
      <c r="AC31">
        <v>495.53300000000002</v>
      </c>
      <c r="AD31">
        <v>1772</v>
      </c>
      <c r="AE31">
        <v>1336</v>
      </c>
      <c r="AF31">
        <v>5553</v>
      </c>
      <c r="AG31">
        <v>80266763.891000003</v>
      </c>
      <c r="AH31">
        <v>1809</v>
      </c>
      <c r="AI31">
        <v>30396881</v>
      </c>
      <c r="AK31" s="1" t="s">
        <v>6</v>
      </c>
      <c r="AL31">
        <v>31</v>
      </c>
      <c r="AM31">
        <v>94515.891000000003</v>
      </c>
      <c r="AN31">
        <v>4942.3649999999998</v>
      </c>
      <c r="AO31">
        <v>2563.6529999999998</v>
      </c>
      <c r="AP31">
        <v>1752</v>
      </c>
      <c r="AQ31">
        <v>1216</v>
      </c>
      <c r="AR31">
        <v>19994</v>
      </c>
      <c r="AS31">
        <v>467132062.92199999</v>
      </c>
      <c r="AT31">
        <v>4445</v>
      </c>
      <c r="AU31">
        <v>176902083</v>
      </c>
    </row>
    <row r="32" spans="1:47" x14ac:dyDescent="0.2">
      <c r="A32" s="1" t="s">
        <v>10</v>
      </c>
      <c r="B32">
        <v>31</v>
      </c>
      <c r="C32">
        <v>64048.358999999997</v>
      </c>
      <c r="D32">
        <v>4253.7879999999996</v>
      </c>
      <c r="E32">
        <v>2315.1669999999999</v>
      </c>
      <c r="F32">
        <v>1589</v>
      </c>
      <c r="G32">
        <v>1101</v>
      </c>
      <c r="H32">
        <v>17427</v>
      </c>
      <c r="I32">
        <v>272448134.76599997</v>
      </c>
      <c r="J32">
        <v>4102</v>
      </c>
      <c r="K32">
        <v>103175625</v>
      </c>
      <c r="M32" s="1" t="s">
        <v>8</v>
      </c>
      <c r="N32">
        <v>31</v>
      </c>
      <c r="O32">
        <v>54468.171999999999</v>
      </c>
      <c r="P32">
        <v>4821.0739999999996</v>
      </c>
      <c r="Q32">
        <v>2086.2719999999999</v>
      </c>
      <c r="R32">
        <v>1939</v>
      </c>
      <c r="S32">
        <v>1290</v>
      </c>
      <c r="T32">
        <v>15328</v>
      </c>
      <c r="U32">
        <v>262595080.92199999</v>
      </c>
      <c r="V32">
        <v>4677</v>
      </c>
      <c r="W32">
        <v>99444291</v>
      </c>
      <c r="Y32" t="s">
        <v>9</v>
      </c>
      <c r="Z32">
        <v>31</v>
      </c>
      <c r="AA32">
        <v>46369.375</v>
      </c>
      <c r="AB32">
        <v>2148.0509999999999</v>
      </c>
      <c r="AC32">
        <v>681.02499999999998</v>
      </c>
      <c r="AD32">
        <v>1761</v>
      </c>
      <c r="AE32">
        <v>1265</v>
      </c>
      <c r="AF32">
        <v>5559</v>
      </c>
      <c r="AG32">
        <v>99603767.656000003</v>
      </c>
      <c r="AH32">
        <v>1881</v>
      </c>
      <c r="AI32">
        <v>37719770</v>
      </c>
      <c r="AK32" s="1" t="s">
        <v>6</v>
      </c>
      <c r="AL32">
        <v>32</v>
      </c>
      <c r="AM32">
        <v>84119.75</v>
      </c>
      <c r="AN32">
        <v>5967.5709999999999</v>
      </c>
      <c r="AO32">
        <v>2923.518</v>
      </c>
      <c r="AP32">
        <v>5146</v>
      </c>
      <c r="AQ32">
        <v>1332</v>
      </c>
      <c r="AR32">
        <v>23200</v>
      </c>
      <c r="AS32">
        <v>501990591.78100002</v>
      </c>
      <c r="AT32">
        <v>5552</v>
      </c>
      <c r="AU32">
        <v>190102946</v>
      </c>
    </row>
    <row r="33" spans="1:47" x14ac:dyDescent="0.2">
      <c r="A33" s="1" t="s">
        <v>10</v>
      </c>
      <c r="B33">
        <v>32</v>
      </c>
      <c r="C33">
        <v>68497.812000000005</v>
      </c>
      <c r="D33">
        <v>4281.652</v>
      </c>
      <c r="E33">
        <v>2279.6410000000001</v>
      </c>
      <c r="F33">
        <v>1580</v>
      </c>
      <c r="G33">
        <v>1117</v>
      </c>
      <c r="H33">
        <v>16204</v>
      </c>
      <c r="I33">
        <v>293283804.125</v>
      </c>
      <c r="J33">
        <v>4119</v>
      </c>
      <c r="K33">
        <v>111066056</v>
      </c>
      <c r="M33" s="1" t="s">
        <v>8</v>
      </c>
      <c r="N33">
        <v>32</v>
      </c>
      <c r="O33">
        <v>60013.483999999997</v>
      </c>
      <c r="P33">
        <v>3865.4650000000001</v>
      </c>
      <c r="Q33">
        <v>1779.684</v>
      </c>
      <c r="R33">
        <v>1616</v>
      </c>
      <c r="S33">
        <v>1232</v>
      </c>
      <c r="T33">
        <v>13854</v>
      </c>
      <c r="U33">
        <v>231979994.18799999</v>
      </c>
      <c r="V33">
        <v>3640</v>
      </c>
      <c r="W33">
        <v>87850412</v>
      </c>
      <c r="Y33" t="s">
        <v>9</v>
      </c>
      <c r="Z33">
        <v>32</v>
      </c>
      <c r="AA33">
        <v>33802.641000000003</v>
      </c>
      <c r="AB33">
        <v>2007.903</v>
      </c>
      <c r="AC33">
        <v>570.25</v>
      </c>
      <c r="AD33">
        <v>1660</v>
      </c>
      <c r="AE33">
        <v>1178</v>
      </c>
      <c r="AF33">
        <v>4897</v>
      </c>
      <c r="AG33">
        <v>67872420.077999994</v>
      </c>
      <c r="AH33">
        <v>1826</v>
      </c>
      <c r="AI33">
        <v>25703165</v>
      </c>
      <c r="AK33" s="1" t="s">
        <v>6</v>
      </c>
      <c r="AL33">
        <v>33</v>
      </c>
      <c r="AM33">
        <v>85875.766000000003</v>
      </c>
      <c r="AN33">
        <v>5265.3389999999999</v>
      </c>
      <c r="AO33">
        <v>2615.0059999999999</v>
      </c>
      <c r="AP33">
        <v>4311</v>
      </c>
      <c r="AQ33">
        <v>1239</v>
      </c>
      <c r="AR33">
        <v>23227</v>
      </c>
      <c r="AS33">
        <v>452165047.95300001</v>
      </c>
      <c r="AT33">
        <v>4873</v>
      </c>
      <c r="AU33">
        <v>171234101</v>
      </c>
    </row>
    <row r="34" spans="1:47" x14ac:dyDescent="0.2">
      <c r="A34" s="1" t="s">
        <v>10</v>
      </c>
      <c r="B34">
        <v>33</v>
      </c>
      <c r="C34">
        <v>60840</v>
      </c>
      <c r="D34">
        <v>4593.01</v>
      </c>
      <c r="E34">
        <v>2643.5079999999998</v>
      </c>
      <c r="F34">
        <v>1650</v>
      </c>
      <c r="G34">
        <v>1245</v>
      </c>
      <c r="H34">
        <v>21198</v>
      </c>
      <c r="I34">
        <v>279438722.06199998</v>
      </c>
      <c r="J34">
        <v>4123</v>
      </c>
      <c r="K34">
        <v>105822948</v>
      </c>
      <c r="M34" s="1" t="s">
        <v>8</v>
      </c>
      <c r="N34">
        <v>33</v>
      </c>
      <c r="O34">
        <v>63324.828000000001</v>
      </c>
      <c r="P34">
        <v>3980.3510000000001</v>
      </c>
      <c r="Q34">
        <v>1831.1189999999999</v>
      </c>
      <c r="R34">
        <v>1611</v>
      </c>
      <c r="S34">
        <v>1167</v>
      </c>
      <c r="T34">
        <v>13247</v>
      </c>
      <c r="U34">
        <v>252055047.359</v>
      </c>
      <c r="V34">
        <v>3764</v>
      </c>
      <c r="W34">
        <v>95452799</v>
      </c>
      <c r="Y34" t="s">
        <v>9</v>
      </c>
      <c r="Z34">
        <v>33</v>
      </c>
      <c r="AA34">
        <v>34531.453000000001</v>
      </c>
      <c r="AB34">
        <v>1845.422</v>
      </c>
      <c r="AC34">
        <v>492.69499999999999</v>
      </c>
      <c r="AD34">
        <v>1630</v>
      </c>
      <c r="AE34">
        <v>1185</v>
      </c>
      <c r="AF34">
        <v>4497</v>
      </c>
      <c r="AG34">
        <v>63725086.141000003</v>
      </c>
      <c r="AH34">
        <v>1688</v>
      </c>
      <c r="AI34">
        <v>24132577</v>
      </c>
      <c r="AK34" s="1" t="s">
        <v>6</v>
      </c>
      <c r="AL34">
        <v>34</v>
      </c>
      <c r="AM34">
        <v>88838.547000000006</v>
      </c>
      <c r="AN34">
        <v>5666.1890000000003</v>
      </c>
      <c r="AO34">
        <v>3035.0239999999999</v>
      </c>
      <c r="AP34">
        <v>1875</v>
      </c>
      <c r="AQ34">
        <v>1115</v>
      </c>
      <c r="AR34">
        <v>21139</v>
      </c>
      <c r="AS34">
        <v>503376008.89099997</v>
      </c>
      <c r="AT34">
        <v>5261</v>
      </c>
      <c r="AU34">
        <v>190627601</v>
      </c>
    </row>
    <row r="35" spans="1:47" x14ac:dyDescent="0.2">
      <c r="A35" s="1" t="s">
        <v>10</v>
      </c>
      <c r="B35">
        <v>34</v>
      </c>
      <c r="C35">
        <v>56300.766000000003</v>
      </c>
      <c r="D35">
        <v>4620.2420000000002</v>
      </c>
      <c r="E35">
        <v>2351.8820000000001</v>
      </c>
      <c r="F35">
        <v>1603</v>
      </c>
      <c r="G35">
        <v>1172</v>
      </c>
      <c r="H35">
        <v>18355</v>
      </c>
      <c r="I35">
        <v>260123181.29699999</v>
      </c>
      <c r="J35">
        <v>4466</v>
      </c>
      <c r="K35">
        <v>98508187</v>
      </c>
      <c r="M35" s="1" t="s">
        <v>8</v>
      </c>
      <c r="N35">
        <v>34</v>
      </c>
      <c r="O35">
        <v>63301.061999999998</v>
      </c>
      <c r="P35">
        <v>3386.1149999999998</v>
      </c>
      <c r="Q35">
        <v>1471.2550000000001</v>
      </c>
      <c r="R35">
        <v>1721</v>
      </c>
      <c r="S35">
        <v>1259</v>
      </c>
      <c r="T35">
        <v>11093</v>
      </c>
      <c r="U35">
        <v>214344667.266</v>
      </c>
      <c r="V35">
        <v>3058</v>
      </c>
      <c r="W35">
        <v>81171945</v>
      </c>
      <c r="Y35" t="s">
        <v>9</v>
      </c>
      <c r="Z35">
        <v>34</v>
      </c>
      <c r="AA35">
        <v>38764.375</v>
      </c>
      <c r="AB35">
        <v>1983.0920000000001</v>
      </c>
      <c r="AC35">
        <v>555.94299999999998</v>
      </c>
      <c r="AD35">
        <v>1605</v>
      </c>
      <c r="AE35">
        <v>1192</v>
      </c>
      <c r="AF35">
        <v>4901</v>
      </c>
      <c r="AG35">
        <v>76873333.672000006</v>
      </c>
      <c r="AH35">
        <v>1820</v>
      </c>
      <c r="AI35">
        <v>29111795</v>
      </c>
      <c r="AK35" s="1" t="s">
        <v>6</v>
      </c>
      <c r="AL35">
        <v>35</v>
      </c>
      <c r="AM35">
        <v>88355.312000000005</v>
      </c>
      <c r="AN35">
        <v>4694.6019999999999</v>
      </c>
      <c r="AO35">
        <v>2352.067</v>
      </c>
      <c r="AP35">
        <v>1665</v>
      </c>
      <c r="AQ35">
        <v>1301</v>
      </c>
      <c r="AR35">
        <v>17132</v>
      </c>
      <c r="AS35">
        <v>414792987.375</v>
      </c>
      <c r="AT35">
        <v>4525</v>
      </c>
      <c r="AU35">
        <v>157081368</v>
      </c>
    </row>
    <row r="36" spans="1:47" x14ac:dyDescent="0.2">
      <c r="A36" s="1" t="s">
        <v>10</v>
      </c>
      <c r="B36">
        <v>35</v>
      </c>
      <c r="C36">
        <v>55326.375</v>
      </c>
      <c r="D36">
        <v>5125.192</v>
      </c>
      <c r="E36">
        <v>2609.9490000000001</v>
      </c>
      <c r="F36">
        <v>1813</v>
      </c>
      <c r="G36">
        <v>1261</v>
      </c>
      <c r="H36">
        <v>16906</v>
      </c>
      <c r="I36">
        <v>283558316.23400003</v>
      </c>
      <c r="J36">
        <v>4776</v>
      </c>
      <c r="K36">
        <v>107383031</v>
      </c>
      <c r="M36" s="1" t="s">
        <v>8</v>
      </c>
      <c r="N36">
        <v>35</v>
      </c>
      <c r="O36">
        <v>69395.625</v>
      </c>
      <c r="P36">
        <v>3588.509</v>
      </c>
      <c r="Q36">
        <v>1588.59</v>
      </c>
      <c r="R36">
        <v>1582</v>
      </c>
      <c r="S36">
        <v>1227</v>
      </c>
      <c r="T36">
        <v>11515</v>
      </c>
      <c r="U36">
        <v>249026826.141</v>
      </c>
      <c r="V36">
        <v>3402</v>
      </c>
      <c r="W36">
        <v>94306017</v>
      </c>
      <c r="Y36" t="s">
        <v>9</v>
      </c>
      <c r="Z36">
        <v>35</v>
      </c>
      <c r="AA36">
        <v>33599.311999999998</v>
      </c>
      <c r="AB36">
        <v>2008.8150000000001</v>
      </c>
      <c r="AC36">
        <v>571.51</v>
      </c>
      <c r="AD36">
        <v>1660</v>
      </c>
      <c r="AE36">
        <v>1178</v>
      </c>
      <c r="AF36">
        <v>4897</v>
      </c>
      <c r="AG36">
        <v>67494808.062000006</v>
      </c>
      <c r="AH36">
        <v>1824</v>
      </c>
      <c r="AI36">
        <v>25560164</v>
      </c>
      <c r="AK36" s="1" t="s">
        <v>6</v>
      </c>
      <c r="AL36">
        <v>36</v>
      </c>
      <c r="AM36">
        <v>91413.156000000003</v>
      </c>
      <c r="AN36">
        <v>5238.0810000000001</v>
      </c>
      <c r="AO36">
        <v>2462.2919999999999</v>
      </c>
      <c r="AP36">
        <v>1787</v>
      </c>
      <c r="AQ36">
        <v>1364</v>
      </c>
      <c r="AR36">
        <v>22899</v>
      </c>
      <c r="AS36">
        <v>478829474.5</v>
      </c>
      <c r="AT36">
        <v>4913</v>
      </c>
      <c r="AU36">
        <v>181331872</v>
      </c>
    </row>
    <row r="37" spans="1:47" x14ac:dyDescent="0.2">
      <c r="A37" s="1" t="s">
        <v>10</v>
      </c>
      <c r="B37">
        <v>36</v>
      </c>
      <c r="C37">
        <v>60240.578000000001</v>
      </c>
      <c r="D37">
        <v>4929.5959999999995</v>
      </c>
      <c r="E37">
        <v>2574.5149999999999</v>
      </c>
      <c r="F37">
        <v>1657</v>
      </c>
      <c r="G37">
        <v>1257</v>
      </c>
      <c r="H37">
        <v>16881</v>
      </c>
      <c r="I37">
        <v>296961700.95300001</v>
      </c>
      <c r="J37">
        <v>4746</v>
      </c>
      <c r="K37">
        <v>112458869</v>
      </c>
      <c r="M37" s="1" t="s">
        <v>8</v>
      </c>
      <c r="N37">
        <v>36</v>
      </c>
      <c r="O37">
        <v>59493.281000000003</v>
      </c>
      <c r="P37">
        <v>3422.817</v>
      </c>
      <c r="Q37">
        <v>1516.402</v>
      </c>
      <c r="R37">
        <v>1618</v>
      </c>
      <c r="S37">
        <v>873</v>
      </c>
      <c r="T37">
        <v>9935</v>
      </c>
      <c r="U37">
        <v>203634640.82800001</v>
      </c>
      <c r="V37">
        <v>3166</v>
      </c>
      <c r="W37">
        <v>77116077</v>
      </c>
      <c r="Y37" t="s">
        <v>9</v>
      </c>
      <c r="Z37">
        <v>36</v>
      </c>
      <c r="AA37">
        <v>38640.266000000003</v>
      </c>
      <c r="AB37">
        <v>1995.021</v>
      </c>
      <c r="AC37">
        <v>607.42600000000004</v>
      </c>
      <c r="AD37">
        <v>1663</v>
      </c>
      <c r="AE37">
        <v>1207</v>
      </c>
      <c r="AF37">
        <v>6148</v>
      </c>
      <c r="AG37">
        <v>77088145.875</v>
      </c>
      <c r="AH37">
        <v>1797</v>
      </c>
      <c r="AI37">
        <v>29193144</v>
      </c>
      <c r="AK37" s="1" t="s">
        <v>6</v>
      </c>
      <c r="AL37">
        <v>37</v>
      </c>
      <c r="AM37">
        <v>76005.108999999997</v>
      </c>
      <c r="AN37">
        <v>5527.3969999999999</v>
      </c>
      <c r="AO37">
        <v>2410.08</v>
      </c>
      <c r="AP37">
        <v>4921</v>
      </c>
      <c r="AQ37">
        <v>1463</v>
      </c>
      <c r="AR37">
        <v>20984</v>
      </c>
      <c r="AS37">
        <v>420110421.85900003</v>
      </c>
      <c r="AT37">
        <v>5168</v>
      </c>
      <c r="AU37">
        <v>159095071</v>
      </c>
    </row>
    <row r="38" spans="1:47" x14ac:dyDescent="0.2">
      <c r="A38" s="1" t="s">
        <v>10</v>
      </c>
      <c r="B38">
        <v>37</v>
      </c>
      <c r="C38">
        <v>68843.733999999997</v>
      </c>
      <c r="D38">
        <v>5268.0159999999996</v>
      </c>
      <c r="E38">
        <v>2895.1419999999998</v>
      </c>
      <c r="F38">
        <v>1466</v>
      </c>
      <c r="G38">
        <v>1045</v>
      </c>
      <c r="H38">
        <v>20579</v>
      </c>
      <c r="I38">
        <v>362669870.06199998</v>
      </c>
      <c r="J38">
        <v>5071</v>
      </c>
      <c r="K38">
        <v>137342436</v>
      </c>
      <c r="M38" s="1" t="s">
        <v>8</v>
      </c>
      <c r="N38">
        <v>37</v>
      </c>
      <c r="O38">
        <v>67206.547000000006</v>
      </c>
      <c r="P38">
        <v>3882.4520000000002</v>
      </c>
      <c r="Q38">
        <v>1588.8689999999999</v>
      </c>
      <c r="R38">
        <v>1779</v>
      </c>
      <c r="S38">
        <v>1233</v>
      </c>
      <c r="T38">
        <v>11815</v>
      </c>
      <c r="U38">
        <v>260926213.84400001</v>
      </c>
      <c r="V38">
        <v>3843</v>
      </c>
      <c r="W38">
        <v>98812294</v>
      </c>
      <c r="Y38" t="s">
        <v>9</v>
      </c>
      <c r="Z38">
        <v>37</v>
      </c>
      <c r="AA38">
        <v>44586.953000000001</v>
      </c>
      <c r="AB38">
        <v>2136.3789999999999</v>
      </c>
      <c r="AC38">
        <v>672.30100000000004</v>
      </c>
      <c r="AD38">
        <v>1783</v>
      </c>
      <c r="AE38">
        <v>1215</v>
      </c>
      <c r="AF38">
        <v>5959</v>
      </c>
      <c r="AG38">
        <v>95254650.358999997</v>
      </c>
      <c r="AH38">
        <v>1888</v>
      </c>
      <c r="AI38">
        <v>36072767</v>
      </c>
      <c r="AK38" s="1" t="s">
        <v>6</v>
      </c>
      <c r="AL38">
        <v>38</v>
      </c>
      <c r="AM38">
        <v>88569.202999999994</v>
      </c>
      <c r="AN38">
        <v>5142.8339999999998</v>
      </c>
      <c r="AO38">
        <v>2663.1550000000002</v>
      </c>
      <c r="AP38">
        <v>1768</v>
      </c>
      <c r="AQ38">
        <v>1357</v>
      </c>
      <c r="AR38">
        <v>17764</v>
      </c>
      <c r="AS38">
        <v>455496700.75</v>
      </c>
      <c r="AT38">
        <v>4739</v>
      </c>
      <c r="AU38">
        <v>172495792</v>
      </c>
    </row>
    <row r="39" spans="1:47" x14ac:dyDescent="0.2">
      <c r="A39" s="1" t="s">
        <v>10</v>
      </c>
      <c r="B39">
        <v>38</v>
      </c>
      <c r="C39">
        <v>58804.078000000001</v>
      </c>
      <c r="D39">
        <v>4842.96</v>
      </c>
      <c r="E39">
        <v>2698.384</v>
      </c>
      <c r="F39">
        <v>1578</v>
      </c>
      <c r="G39">
        <v>983</v>
      </c>
      <c r="H39">
        <v>19335</v>
      </c>
      <c r="I39">
        <v>284785776.43800002</v>
      </c>
      <c r="J39">
        <v>4657</v>
      </c>
      <c r="K39">
        <v>107847868</v>
      </c>
      <c r="M39" s="1" t="s">
        <v>8</v>
      </c>
      <c r="N39">
        <v>38</v>
      </c>
      <c r="O39">
        <v>68178.297000000006</v>
      </c>
      <c r="P39">
        <v>3323.71</v>
      </c>
      <c r="Q39">
        <v>1524.8320000000001</v>
      </c>
      <c r="R39">
        <v>1578</v>
      </c>
      <c r="S39">
        <v>1138</v>
      </c>
      <c r="T39">
        <v>9600</v>
      </c>
      <c r="U39">
        <v>226604901.65599999</v>
      </c>
      <c r="V39">
        <v>2991</v>
      </c>
      <c r="W39">
        <v>85814874</v>
      </c>
      <c r="Y39" t="s">
        <v>9</v>
      </c>
      <c r="Z39">
        <v>38</v>
      </c>
      <c r="AA39">
        <v>45125.641000000003</v>
      </c>
      <c r="AB39">
        <v>2241.373</v>
      </c>
      <c r="AC39">
        <v>740.81200000000001</v>
      </c>
      <c r="AD39">
        <v>1797</v>
      </c>
      <c r="AE39">
        <v>1141</v>
      </c>
      <c r="AF39">
        <v>6077</v>
      </c>
      <c r="AG39">
        <v>101143378.781</v>
      </c>
      <c r="AH39">
        <v>1963</v>
      </c>
      <c r="AI39">
        <v>38302818</v>
      </c>
      <c r="AK39" s="1" t="s">
        <v>6</v>
      </c>
      <c r="AL39">
        <v>39</v>
      </c>
      <c r="AM39">
        <v>75690.875</v>
      </c>
      <c r="AN39">
        <v>4954.67</v>
      </c>
      <c r="AO39">
        <v>2190.739</v>
      </c>
      <c r="AP39">
        <v>1814</v>
      </c>
      <c r="AQ39">
        <v>1444</v>
      </c>
      <c r="AR39">
        <v>16492</v>
      </c>
      <c r="AS39">
        <v>375023281.54699999</v>
      </c>
      <c r="AT39">
        <v>4850</v>
      </c>
      <c r="AU39">
        <v>142020651</v>
      </c>
    </row>
    <row r="40" spans="1:47" x14ac:dyDescent="0.2">
      <c r="A40" s="1" t="s">
        <v>10</v>
      </c>
      <c r="B40">
        <v>39</v>
      </c>
      <c r="C40">
        <v>59382.375</v>
      </c>
      <c r="D40">
        <v>4504.165</v>
      </c>
      <c r="E40">
        <v>2478.038</v>
      </c>
      <c r="F40">
        <v>1430</v>
      </c>
      <c r="G40">
        <v>1052</v>
      </c>
      <c r="H40">
        <v>19193</v>
      </c>
      <c r="I40">
        <v>267468029.56200001</v>
      </c>
      <c r="J40">
        <v>4340</v>
      </c>
      <c r="K40">
        <v>101289668</v>
      </c>
      <c r="M40" s="1" t="s">
        <v>8</v>
      </c>
      <c r="N40">
        <v>39</v>
      </c>
      <c r="O40">
        <v>64758.688000000002</v>
      </c>
      <c r="P40">
        <v>3787.2710000000002</v>
      </c>
      <c r="Q40">
        <v>1647.5709999999999</v>
      </c>
      <c r="R40">
        <v>1638</v>
      </c>
      <c r="S40">
        <v>1253</v>
      </c>
      <c r="T40">
        <v>11538</v>
      </c>
      <c r="U40">
        <v>245258696.516</v>
      </c>
      <c r="V40">
        <v>3661</v>
      </c>
      <c r="W40">
        <v>92879033</v>
      </c>
      <c r="Y40" t="s">
        <v>9</v>
      </c>
      <c r="Z40">
        <v>39</v>
      </c>
      <c r="AA40">
        <v>33343.171999999999</v>
      </c>
      <c r="AB40">
        <v>2026.41</v>
      </c>
      <c r="AC40">
        <v>600.23099999999999</v>
      </c>
      <c r="AD40">
        <v>1782</v>
      </c>
      <c r="AE40">
        <v>1173</v>
      </c>
      <c r="AF40">
        <v>6209</v>
      </c>
      <c r="AG40">
        <v>67566942.016000003</v>
      </c>
      <c r="AH40">
        <v>1822</v>
      </c>
      <c r="AI40">
        <v>25587481</v>
      </c>
      <c r="AK40" s="1" t="s">
        <v>6</v>
      </c>
      <c r="AL40">
        <v>40</v>
      </c>
      <c r="AM40">
        <v>88194.233999999997</v>
      </c>
      <c r="AN40">
        <v>5157.549</v>
      </c>
      <c r="AO40">
        <v>2599.69</v>
      </c>
      <c r="AP40">
        <v>1805</v>
      </c>
      <c r="AQ40">
        <v>1314</v>
      </c>
      <c r="AR40">
        <v>24619</v>
      </c>
      <c r="AS40">
        <v>454866087.81199998</v>
      </c>
      <c r="AT40">
        <v>4776</v>
      </c>
      <c r="AU40">
        <v>172256980</v>
      </c>
    </row>
    <row r="41" spans="1:47" x14ac:dyDescent="0.2">
      <c r="A41" s="1" t="s">
        <v>10</v>
      </c>
      <c r="B41">
        <v>40</v>
      </c>
      <c r="C41">
        <v>66752.358999999997</v>
      </c>
      <c r="D41">
        <v>5573.915</v>
      </c>
      <c r="E41">
        <v>3095.4369999999999</v>
      </c>
      <c r="F41">
        <v>1550</v>
      </c>
      <c r="G41">
        <v>1169</v>
      </c>
      <c r="H41">
        <v>27480</v>
      </c>
      <c r="I41">
        <v>372071965.89099997</v>
      </c>
      <c r="J41">
        <v>5285</v>
      </c>
      <c r="K41">
        <v>140902993</v>
      </c>
      <c r="M41" s="1" t="s">
        <v>8</v>
      </c>
      <c r="N41">
        <v>40</v>
      </c>
      <c r="O41">
        <v>58777.671999999999</v>
      </c>
      <c r="P41">
        <v>3729.8960000000002</v>
      </c>
      <c r="Q41">
        <v>1753.4179999999999</v>
      </c>
      <c r="R41">
        <v>1625</v>
      </c>
      <c r="S41">
        <v>1288</v>
      </c>
      <c r="T41">
        <v>12253</v>
      </c>
      <c r="U41">
        <v>219234605.68799999</v>
      </c>
      <c r="V41">
        <v>3450</v>
      </c>
      <c r="W41">
        <v>83023756</v>
      </c>
      <c r="Y41" t="s">
        <v>9</v>
      </c>
      <c r="Z41">
        <v>40</v>
      </c>
      <c r="AA41">
        <v>25334.155999999999</v>
      </c>
      <c r="AB41">
        <v>2023.346</v>
      </c>
      <c r="AC41">
        <v>604.46799999999996</v>
      </c>
      <c r="AD41">
        <v>1789</v>
      </c>
      <c r="AE41">
        <v>1198</v>
      </c>
      <c r="AF41">
        <v>5851</v>
      </c>
      <c r="AG41">
        <v>51259751.766000003</v>
      </c>
      <c r="AH41">
        <v>1846</v>
      </c>
      <c r="AI41">
        <v>19411977</v>
      </c>
      <c r="AK41" s="1" t="s">
        <v>6</v>
      </c>
      <c r="AL41">
        <v>41</v>
      </c>
      <c r="AM41">
        <v>88611.452999999994</v>
      </c>
      <c r="AN41">
        <v>4709.366</v>
      </c>
      <c r="AO41">
        <v>2179.3609999999999</v>
      </c>
      <c r="AP41">
        <v>1777</v>
      </c>
      <c r="AQ41">
        <v>1362</v>
      </c>
      <c r="AR41">
        <v>12665</v>
      </c>
      <c r="AS41">
        <v>417303730.59399998</v>
      </c>
      <c r="AT41">
        <v>4744</v>
      </c>
      <c r="AU41">
        <v>158032182</v>
      </c>
    </row>
  </sheetData>
  <phoneticPr fontId="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C6BF-6521-DC4E-AB61-F71767EFDFD7}">
  <dimension ref="A1:Q62"/>
  <sheetViews>
    <sheetView workbookViewId="0">
      <selection activeCell="R16" sqref="R16"/>
    </sheetView>
  </sheetViews>
  <sheetFormatPr baseColWidth="10" defaultRowHeight="16" x14ac:dyDescent="0.2"/>
  <sheetData>
    <row r="1" spans="1:17" ht="17" x14ac:dyDescent="0.2">
      <c r="A1" s="4" t="s">
        <v>11</v>
      </c>
      <c r="B1" s="3" t="s">
        <v>82</v>
      </c>
      <c r="C1" s="3"/>
      <c r="D1" s="3"/>
      <c r="E1" s="3"/>
      <c r="F1" s="3"/>
      <c r="I1" s="4" t="s">
        <v>44</v>
      </c>
      <c r="J1" s="3">
        <v>1</v>
      </c>
      <c r="K1" s="3"/>
      <c r="L1" s="3"/>
      <c r="M1" s="3"/>
      <c r="N1" s="3"/>
      <c r="O1" s="3"/>
      <c r="P1" s="3"/>
      <c r="Q1" s="3"/>
    </row>
    <row r="2" spans="1:17" ht="17" x14ac:dyDescent="0.2">
      <c r="A2" s="4" t="s">
        <v>13</v>
      </c>
      <c r="B2" s="3" t="s">
        <v>14</v>
      </c>
      <c r="C2" s="3"/>
      <c r="D2" s="3"/>
      <c r="E2" s="3"/>
      <c r="F2" s="3"/>
      <c r="I2" s="4" t="s">
        <v>45</v>
      </c>
      <c r="J2" s="3">
        <v>6</v>
      </c>
      <c r="K2" s="3"/>
      <c r="L2" s="3"/>
      <c r="M2" s="3"/>
      <c r="N2" s="3"/>
      <c r="O2" s="3"/>
      <c r="P2" s="3"/>
      <c r="Q2" s="3"/>
    </row>
    <row r="3" spans="1:17" ht="17" x14ac:dyDescent="0.2">
      <c r="A3" s="4"/>
      <c r="B3" s="3"/>
      <c r="C3" s="3"/>
      <c r="D3" s="3"/>
      <c r="E3" s="3"/>
      <c r="F3" s="3"/>
      <c r="I3" s="4" t="s">
        <v>46</v>
      </c>
      <c r="J3" s="3">
        <v>0.05</v>
      </c>
      <c r="K3" s="3"/>
      <c r="L3" s="3"/>
      <c r="M3" s="3"/>
      <c r="N3" s="3"/>
      <c r="O3" s="3"/>
      <c r="P3" s="3"/>
      <c r="Q3" s="3"/>
    </row>
    <row r="4" spans="1:17" ht="17" x14ac:dyDescent="0.2">
      <c r="A4" s="4" t="s">
        <v>15</v>
      </c>
      <c r="B4" s="3"/>
      <c r="C4" s="3"/>
      <c r="D4" s="3"/>
      <c r="E4" s="3"/>
      <c r="F4" s="3"/>
      <c r="I4" s="4"/>
      <c r="J4" s="3"/>
      <c r="K4" s="3"/>
      <c r="L4" s="3"/>
      <c r="M4" s="3"/>
      <c r="N4" s="3"/>
      <c r="O4" s="3"/>
      <c r="P4" s="3"/>
      <c r="Q4" s="3"/>
    </row>
    <row r="5" spans="1:17" ht="17" x14ac:dyDescent="0.2">
      <c r="A5" s="4" t="s">
        <v>16</v>
      </c>
      <c r="B5" s="3">
        <v>294.89999999999998</v>
      </c>
      <c r="C5" s="3"/>
      <c r="D5" s="3"/>
      <c r="E5" s="3"/>
      <c r="F5" s="3"/>
      <c r="I5" s="4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/>
      <c r="P5" s="3"/>
      <c r="Q5" s="3"/>
    </row>
    <row r="6" spans="1:17" ht="17" x14ac:dyDescent="0.2">
      <c r="A6" s="4" t="s">
        <v>17</v>
      </c>
      <c r="B6" s="3" t="s">
        <v>18</v>
      </c>
      <c r="C6" s="3"/>
      <c r="D6" s="3"/>
      <c r="E6" s="3"/>
      <c r="F6" s="3"/>
      <c r="I6" s="4" t="s">
        <v>53</v>
      </c>
      <c r="J6" s="3">
        <v>0.24979999999999999</v>
      </c>
      <c r="K6" s="3" t="s">
        <v>85</v>
      </c>
      <c r="L6" s="3" t="s">
        <v>22</v>
      </c>
      <c r="M6" s="3" t="s">
        <v>20</v>
      </c>
      <c r="N6" s="3" t="s">
        <v>18</v>
      </c>
      <c r="O6" s="3" t="s">
        <v>55</v>
      </c>
      <c r="P6" s="3"/>
      <c r="Q6" s="3"/>
    </row>
    <row r="7" spans="1:17" ht="17" x14ac:dyDescent="0.2">
      <c r="A7" s="4" t="s">
        <v>19</v>
      </c>
      <c r="B7" s="3" t="s">
        <v>20</v>
      </c>
      <c r="C7" s="3"/>
      <c r="D7" s="3"/>
      <c r="E7" s="3"/>
      <c r="F7" s="3"/>
      <c r="I7" s="4" t="s">
        <v>56</v>
      </c>
      <c r="J7" s="3">
        <v>0.61099999999999999</v>
      </c>
      <c r="K7" s="3" t="s">
        <v>86</v>
      </c>
      <c r="L7" s="3" t="s">
        <v>22</v>
      </c>
      <c r="M7" s="3" t="s">
        <v>20</v>
      </c>
      <c r="N7" s="3" t="s">
        <v>18</v>
      </c>
      <c r="O7" s="3" t="s">
        <v>58</v>
      </c>
      <c r="P7" s="3"/>
      <c r="Q7" s="3"/>
    </row>
    <row r="8" spans="1:17" ht="17" x14ac:dyDescent="0.2">
      <c r="A8" s="4" t="s">
        <v>21</v>
      </c>
      <c r="B8" s="3" t="s">
        <v>22</v>
      </c>
      <c r="C8" s="3"/>
      <c r="D8" s="3"/>
      <c r="E8" s="3"/>
      <c r="F8" s="3"/>
      <c r="I8" s="4" t="s">
        <v>59</v>
      </c>
      <c r="J8" s="3">
        <v>4.5809999999999997E-2</v>
      </c>
      <c r="K8" s="3" t="s">
        <v>87</v>
      </c>
      <c r="L8" s="3" t="s">
        <v>29</v>
      </c>
      <c r="M8" s="3" t="s">
        <v>27</v>
      </c>
      <c r="N8" s="3">
        <v>0.19270000000000001</v>
      </c>
      <c r="O8" s="3" t="s">
        <v>14</v>
      </c>
      <c r="P8" s="3"/>
      <c r="Q8" s="3"/>
    </row>
    <row r="9" spans="1:17" ht="17" x14ac:dyDescent="0.2">
      <c r="A9" s="4" t="s">
        <v>23</v>
      </c>
      <c r="B9" s="3">
        <v>0.85009999999999997</v>
      </c>
      <c r="C9" s="3"/>
      <c r="D9" s="3"/>
      <c r="E9" s="3"/>
      <c r="F9" s="3"/>
      <c r="I9" s="4" t="s">
        <v>61</v>
      </c>
      <c r="J9" s="3">
        <v>0.36120000000000002</v>
      </c>
      <c r="K9" s="3" t="s">
        <v>88</v>
      </c>
      <c r="L9" s="3" t="s">
        <v>22</v>
      </c>
      <c r="M9" s="3" t="s">
        <v>20</v>
      </c>
      <c r="N9" s="3" t="s">
        <v>18</v>
      </c>
      <c r="O9" s="3" t="s">
        <v>63</v>
      </c>
      <c r="P9" s="3"/>
      <c r="Q9" s="3"/>
    </row>
    <row r="10" spans="1:17" ht="17" x14ac:dyDescent="0.2">
      <c r="A10" s="4"/>
      <c r="B10" s="3"/>
      <c r="C10" s="3"/>
      <c r="D10" s="3"/>
      <c r="E10" s="3"/>
      <c r="F10" s="3"/>
      <c r="I10" s="4" t="s">
        <v>64</v>
      </c>
      <c r="J10" s="3">
        <v>-0.20399999999999999</v>
      </c>
      <c r="K10" s="3" t="s">
        <v>89</v>
      </c>
      <c r="L10" s="3" t="s">
        <v>22</v>
      </c>
      <c r="M10" s="3" t="s">
        <v>20</v>
      </c>
      <c r="N10" s="3" t="s">
        <v>18</v>
      </c>
      <c r="O10" s="3" t="s">
        <v>66</v>
      </c>
      <c r="P10" s="3"/>
      <c r="Q10" s="3"/>
    </row>
    <row r="11" spans="1:17" ht="17" x14ac:dyDescent="0.2">
      <c r="A11" s="4" t="s">
        <v>24</v>
      </c>
      <c r="B11" s="3"/>
      <c r="C11" s="3"/>
      <c r="D11" s="3"/>
      <c r="E11" s="3"/>
      <c r="F11" s="3"/>
      <c r="I11" s="4" t="s">
        <v>67</v>
      </c>
      <c r="J11" s="3">
        <v>-0.56520000000000004</v>
      </c>
      <c r="K11" s="3" t="s">
        <v>90</v>
      </c>
      <c r="L11" s="3" t="s">
        <v>22</v>
      </c>
      <c r="M11" s="3" t="s">
        <v>20</v>
      </c>
      <c r="N11" s="3" t="s">
        <v>18</v>
      </c>
      <c r="O11" s="3" t="s">
        <v>69</v>
      </c>
      <c r="P11" s="3"/>
      <c r="Q11" s="3"/>
    </row>
    <row r="12" spans="1:17" ht="17" x14ac:dyDescent="0.2">
      <c r="A12" s="4" t="s">
        <v>25</v>
      </c>
      <c r="B12" s="3" t="s">
        <v>83</v>
      </c>
      <c r="C12" s="3"/>
      <c r="D12" s="3"/>
      <c r="E12" s="3"/>
      <c r="F12" s="3"/>
      <c r="I12" s="4"/>
      <c r="J12" s="3"/>
      <c r="K12" s="3"/>
      <c r="L12" s="3"/>
      <c r="M12" s="3"/>
      <c r="N12" s="3"/>
      <c r="O12" s="3"/>
      <c r="P12" s="3"/>
      <c r="Q12" s="3"/>
    </row>
    <row r="13" spans="1:17" ht="17" x14ac:dyDescent="0.2">
      <c r="A13" s="4" t="s">
        <v>17</v>
      </c>
      <c r="B13" s="3" t="s">
        <v>18</v>
      </c>
      <c r="C13" s="3"/>
      <c r="D13" s="3"/>
      <c r="E13" s="3"/>
      <c r="F13" s="3"/>
      <c r="I13" s="4" t="s">
        <v>70</v>
      </c>
      <c r="J13" s="3" t="s">
        <v>71</v>
      </c>
      <c r="K13" s="3" t="s">
        <v>72</v>
      </c>
      <c r="L13" s="3" t="s">
        <v>48</v>
      </c>
      <c r="M13" s="3" t="s">
        <v>73</v>
      </c>
      <c r="N13" s="3" t="s">
        <v>74</v>
      </c>
      <c r="O13" s="3" t="s">
        <v>75</v>
      </c>
      <c r="P13" s="3" t="s">
        <v>76</v>
      </c>
      <c r="Q13" s="3" t="s">
        <v>34</v>
      </c>
    </row>
    <row r="14" spans="1:17" ht="17" x14ac:dyDescent="0.2">
      <c r="A14" s="4" t="s">
        <v>19</v>
      </c>
      <c r="B14" s="3" t="s">
        <v>20</v>
      </c>
      <c r="C14" s="3"/>
      <c r="D14" s="3"/>
      <c r="E14" s="3"/>
      <c r="F14" s="3"/>
      <c r="I14" s="4" t="s">
        <v>53</v>
      </c>
      <c r="J14" s="3">
        <v>0.99990000000000001</v>
      </c>
      <c r="K14" s="3">
        <v>0.75009999999999999</v>
      </c>
      <c r="L14" s="3">
        <v>0.24979999999999999</v>
      </c>
      <c r="M14" s="3">
        <v>2.2919999999999999E-2</v>
      </c>
      <c r="N14" s="3">
        <v>40</v>
      </c>
      <c r="O14" s="3">
        <v>40</v>
      </c>
      <c r="P14" s="3">
        <v>15.42</v>
      </c>
      <c r="Q14" s="3">
        <v>156</v>
      </c>
    </row>
    <row r="15" spans="1:17" ht="17" x14ac:dyDescent="0.2">
      <c r="A15" s="4" t="s">
        <v>28</v>
      </c>
      <c r="B15" s="3" t="s">
        <v>22</v>
      </c>
      <c r="C15" s="3"/>
      <c r="D15" s="3"/>
      <c r="E15" s="3"/>
      <c r="F15" s="3"/>
      <c r="I15" s="4" t="s">
        <v>56</v>
      </c>
      <c r="J15" s="3">
        <v>0.99990000000000001</v>
      </c>
      <c r="K15" s="3">
        <v>0.38900000000000001</v>
      </c>
      <c r="L15" s="3">
        <v>0.61099999999999999</v>
      </c>
      <c r="M15" s="3">
        <v>2.2919999999999999E-2</v>
      </c>
      <c r="N15" s="3">
        <v>40</v>
      </c>
      <c r="O15" s="3">
        <v>40</v>
      </c>
      <c r="P15" s="3">
        <v>37.71</v>
      </c>
      <c r="Q15" s="3">
        <v>156</v>
      </c>
    </row>
    <row r="16" spans="1:17" ht="17" x14ac:dyDescent="0.2">
      <c r="A16" s="4"/>
      <c r="B16" s="3"/>
      <c r="C16" s="3"/>
      <c r="D16" s="3"/>
      <c r="E16" s="3"/>
      <c r="F16" s="3"/>
      <c r="I16" s="4" t="s">
        <v>59</v>
      </c>
      <c r="J16" s="3">
        <v>0.99990000000000001</v>
      </c>
      <c r="K16" s="3">
        <v>0.95409999999999995</v>
      </c>
      <c r="L16" s="3">
        <v>4.5809999999999997E-2</v>
      </c>
      <c r="M16" s="3">
        <v>2.2919999999999999E-2</v>
      </c>
      <c r="N16" s="3">
        <v>40</v>
      </c>
      <c r="O16" s="3">
        <v>40</v>
      </c>
      <c r="P16" s="3">
        <v>2.827</v>
      </c>
      <c r="Q16" s="3">
        <v>156</v>
      </c>
    </row>
    <row r="17" spans="1:17" ht="17" x14ac:dyDescent="0.2">
      <c r="A17" s="4" t="s">
        <v>30</v>
      </c>
      <c r="B17" s="3"/>
      <c r="C17" s="3"/>
      <c r="D17" s="3"/>
      <c r="E17" s="3"/>
      <c r="F17" s="3"/>
      <c r="I17" s="4" t="s">
        <v>61</v>
      </c>
      <c r="J17" s="3">
        <v>0.75009999999999999</v>
      </c>
      <c r="K17" s="3">
        <v>0.38900000000000001</v>
      </c>
      <c r="L17" s="3">
        <v>0.36120000000000002</v>
      </c>
      <c r="M17" s="3">
        <v>2.2919999999999999E-2</v>
      </c>
      <c r="N17" s="3">
        <v>40</v>
      </c>
      <c r="O17" s="3">
        <v>40</v>
      </c>
      <c r="P17" s="3">
        <v>22.29</v>
      </c>
      <c r="Q17" s="3">
        <v>156</v>
      </c>
    </row>
    <row r="18" spans="1:17" ht="17" x14ac:dyDescent="0.2">
      <c r="A18" s="4" t="s">
        <v>31</v>
      </c>
      <c r="B18" s="3">
        <v>82.06</v>
      </c>
      <c r="C18" s="3"/>
      <c r="D18" s="3"/>
      <c r="E18" s="3"/>
      <c r="F18" s="3"/>
      <c r="I18" s="4" t="s">
        <v>64</v>
      </c>
      <c r="J18" s="3">
        <v>0.75009999999999999</v>
      </c>
      <c r="K18" s="3">
        <v>0.95409999999999995</v>
      </c>
      <c r="L18" s="3">
        <v>-0.20399999999999999</v>
      </c>
      <c r="M18" s="3">
        <v>2.2919999999999999E-2</v>
      </c>
      <c r="N18" s="3">
        <v>40</v>
      </c>
      <c r="O18" s="3">
        <v>40</v>
      </c>
      <c r="P18" s="3">
        <v>12.59</v>
      </c>
      <c r="Q18" s="3">
        <v>156</v>
      </c>
    </row>
    <row r="19" spans="1:17" ht="17" x14ac:dyDescent="0.2">
      <c r="A19" s="4" t="s">
        <v>17</v>
      </c>
      <c r="B19" s="3" t="s">
        <v>18</v>
      </c>
      <c r="C19" s="3"/>
      <c r="D19" s="3"/>
      <c r="E19" s="3"/>
      <c r="F19" s="3"/>
      <c r="I19" s="4" t="s">
        <v>67</v>
      </c>
      <c r="J19" s="3">
        <v>0.38900000000000001</v>
      </c>
      <c r="K19" s="3">
        <v>0.95409999999999995</v>
      </c>
      <c r="L19" s="3">
        <v>-0.56520000000000004</v>
      </c>
      <c r="M19" s="3">
        <v>2.2919999999999999E-2</v>
      </c>
      <c r="N19" s="3">
        <v>40</v>
      </c>
      <c r="O19" s="3">
        <v>40</v>
      </c>
      <c r="P19" s="3">
        <v>34.880000000000003</v>
      </c>
      <c r="Q19" s="3">
        <v>156</v>
      </c>
    </row>
    <row r="20" spans="1:17" ht="17" x14ac:dyDescent="0.2">
      <c r="A20" s="4" t="s">
        <v>19</v>
      </c>
      <c r="B20" s="3" t="s">
        <v>20</v>
      </c>
      <c r="C20" s="3"/>
      <c r="D20" s="3"/>
      <c r="E20" s="3"/>
      <c r="F20" s="3"/>
      <c r="I20" s="4"/>
      <c r="J20" s="3"/>
      <c r="K20" s="3"/>
      <c r="L20" s="3"/>
      <c r="M20" s="3"/>
      <c r="N20" s="3"/>
      <c r="O20" s="3"/>
      <c r="P20" s="3"/>
      <c r="Q20" s="3"/>
    </row>
    <row r="21" spans="1:17" ht="17" x14ac:dyDescent="0.2">
      <c r="A21" s="4" t="s">
        <v>28</v>
      </c>
      <c r="B21" s="3" t="s">
        <v>22</v>
      </c>
      <c r="C21" s="3"/>
      <c r="D21" s="3"/>
      <c r="E21" s="3"/>
      <c r="F21" s="3"/>
      <c r="I21" s="4"/>
      <c r="J21" s="3"/>
      <c r="K21" s="3"/>
      <c r="L21" s="3"/>
      <c r="M21" s="3"/>
      <c r="N21" s="3"/>
      <c r="O21" s="3"/>
      <c r="P21" s="3"/>
      <c r="Q21" s="3"/>
    </row>
    <row r="22" spans="1:17" ht="17" x14ac:dyDescent="0.2">
      <c r="A22" s="4"/>
      <c r="B22" s="3"/>
      <c r="C22" s="3"/>
      <c r="D22" s="3"/>
      <c r="E22" s="3"/>
      <c r="F22" s="3"/>
      <c r="I22" s="4"/>
      <c r="J22" s="3"/>
      <c r="K22" s="3"/>
      <c r="L22" s="3"/>
      <c r="M22" s="3"/>
      <c r="N22" s="3"/>
      <c r="O22" s="3"/>
      <c r="P22" s="3"/>
      <c r="Q22" s="3"/>
    </row>
    <row r="23" spans="1:17" ht="17" x14ac:dyDescent="0.2">
      <c r="A23" s="4" t="s">
        <v>32</v>
      </c>
      <c r="B23" s="3" t="s">
        <v>33</v>
      </c>
      <c r="C23" s="3" t="s">
        <v>34</v>
      </c>
      <c r="D23" s="3" t="s">
        <v>35</v>
      </c>
      <c r="E23" s="3" t="s">
        <v>25</v>
      </c>
      <c r="F23" s="3" t="s">
        <v>17</v>
      </c>
      <c r="I23" s="4"/>
      <c r="J23" s="3"/>
      <c r="K23" s="3"/>
      <c r="L23" s="3"/>
      <c r="M23" s="3"/>
      <c r="N23" s="3"/>
      <c r="O23" s="3"/>
      <c r="P23" s="3"/>
      <c r="Q23" s="3"/>
    </row>
    <row r="24" spans="1:17" ht="17" x14ac:dyDescent="0.2">
      <c r="A24" s="4" t="s">
        <v>36</v>
      </c>
      <c r="B24" s="3">
        <v>9.2929999999999993</v>
      </c>
      <c r="C24" s="3">
        <v>3</v>
      </c>
      <c r="D24" s="3">
        <v>3.0979999999999999</v>
      </c>
      <c r="E24" s="3" t="s">
        <v>84</v>
      </c>
      <c r="F24" s="3" t="s">
        <v>38</v>
      </c>
      <c r="I24" s="4"/>
      <c r="J24" s="3"/>
      <c r="K24" s="3"/>
      <c r="L24" s="3"/>
      <c r="M24" s="3"/>
      <c r="N24" s="3"/>
      <c r="O24" s="3"/>
      <c r="P24" s="3"/>
      <c r="Q24" s="3"/>
    </row>
    <row r="25" spans="1:17" ht="17" x14ac:dyDescent="0.2">
      <c r="A25" s="4" t="s">
        <v>39</v>
      </c>
      <c r="B25" s="3">
        <v>1.6379999999999999</v>
      </c>
      <c r="C25" s="3">
        <v>156</v>
      </c>
      <c r="D25" s="3">
        <v>1.0500000000000001E-2</v>
      </c>
      <c r="E25" s="3"/>
      <c r="F25" s="3"/>
      <c r="I25" s="4"/>
      <c r="J25" s="3"/>
      <c r="K25" s="3"/>
      <c r="L25" s="3"/>
      <c r="M25" s="3"/>
      <c r="N25" s="3"/>
      <c r="O25" s="3"/>
      <c r="P25" s="3"/>
      <c r="Q25" s="3"/>
    </row>
    <row r="26" spans="1:17" ht="17" x14ac:dyDescent="0.2">
      <c r="A26" s="4" t="s">
        <v>40</v>
      </c>
      <c r="B26" s="3">
        <v>10.93</v>
      </c>
      <c r="C26" s="3">
        <v>159</v>
      </c>
      <c r="D26" s="3"/>
      <c r="E26" s="3"/>
      <c r="F26" s="3"/>
      <c r="I26" s="4"/>
      <c r="J26" s="3"/>
      <c r="K26" s="3"/>
      <c r="L26" s="3"/>
      <c r="M26" s="3"/>
      <c r="N26" s="3"/>
      <c r="O26" s="3"/>
      <c r="P26" s="3"/>
      <c r="Q26" s="3"/>
    </row>
    <row r="27" spans="1:17" ht="17" x14ac:dyDescent="0.2">
      <c r="A27" s="4"/>
      <c r="B27" s="3"/>
      <c r="C27" s="3"/>
      <c r="D27" s="3"/>
      <c r="E27" s="3"/>
      <c r="F27" s="3"/>
      <c r="I27" s="4"/>
      <c r="J27" s="3"/>
      <c r="K27" s="3"/>
      <c r="L27" s="3"/>
      <c r="M27" s="3"/>
      <c r="N27" s="3"/>
      <c r="O27" s="3"/>
      <c r="P27" s="3"/>
      <c r="Q27" s="3"/>
    </row>
    <row r="28" spans="1:17" ht="17" x14ac:dyDescent="0.2">
      <c r="A28" s="4" t="s">
        <v>41</v>
      </c>
      <c r="B28" s="3"/>
      <c r="C28" s="3"/>
      <c r="D28" s="3"/>
      <c r="E28" s="3"/>
      <c r="F28" s="3"/>
      <c r="I28" s="4"/>
      <c r="J28" s="3"/>
      <c r="K28" s="3"/>
      <c r="L28" s="3"/>
      <c r="M28" s="3"/>
      <c r="N28" s="3"/>
      <c r="O28" s="3"/>
      <c r="P28" s="3"/>
      <c r="Q28" s="3"/>
    </row>
    <row r="29" spans="1:17" ht="17" x14ac:dyDescent="0.2">
      <c r="A29" s="4" t="s">
        <v>42</v>
      </c>
      <c r="B29" s="3">
        <v>4</v>
      </c>
      <c r="C29" s="3"/>
      <c r="D29" s="3"/>
      <c r="E29" s="3"/>
      <c r="F29" s="3"/>
      <c r="I29" s="4"/>
      <c r="J29" s="3"/>
      <c r="K29" s="3"/>
      <c r="L29" s="3"/>
      <c r="M29" s="3"/>
      <c r="N29" s="3"/>
      <c r="O29" s="3"/>
      <c r="P29" s="3"/>
      <c r="Q29" s="3"/>
    </row>
    <row r="30" spans="1:17" ht="17" x14ac:dyDescent="0.2">
      <c r="A30" s="4" t="s">
        <v>43</v>
      </c>
      <c r="B30" s="3">
        <v>160</v>
      </c>
      <c r="C30" s="3"/>
      <c r="D30" s="3"/>
      <c r="E30" s="3"/>
      <c r="F30" s="3"/>
      <c r="I30" s="4"/>
      <c r="J30" s="3"/>
      <c r="K30" s="3"/>
      <c r="L30" s="3"/>
      <c r="M30" s="3"/>
      <c r="N30" s="3"/>
      <c r="O30" s="3"/>
      <c r="P30" s="3"/>
      <c r="Q30" s="3"/>
    </row>
    <row r="31" spans="1:17" ht="17" x14ac:dyDescent="0.2">
      <c r="A31" s="4"/>
      <c r="B31" s="3"/>
      <c r="C31" s="3"/>
      <c r="D31" s="3"/>
      <c r="E31" s="3"/>
      <c r="F31" s="3"/>
      <c r="I31" s="4"/>
      <c r="J31" s="3"/>
      <c r="K31" s="3"/>
      <c r="L31" s="3"/>
      <c r="M31" s="3"/>
      <c r="N31" s="3"/>
      <c r="O31" s="3"/>
      <c r="P31" s="3"/>
      <c r="Q31" s="3"/>
    </row>
    <row r="32" spans="1:17" ht="17" x14ac:dyDescent="0.2">
      <c r="A32" s="4"/>
      <c r="B32" s="3"/>
      <c r="C32" s="3"/>
      <c r="D32" s="3"/>
      <c r="E32" s="3"/>
      <c r="F32" s="3"/>
      <c r="I32" s="4"/>
      <c r="J32" s="3"/>
      <c r="K32" s="3"/>
      <c r="L32" s="3"/>
      <c r="M32" s="3"/>
      <c r="N32" s="3"/>
      <c r="O32" s="3"/>
      <c r="P32" s="3"/>
      <c r="Q32" s="3"/>
    </row>
    <row r="33" spans="1:17" ht="17" x14ac:dyDescent="0.2">
      <c r="A33" s="4"/>
      <c r="B33" s="3"/>
      <c r="C33" s="3"/>
      <c r="D33" s="3"/>
      <c r="E33" s="3"/>
      <c r="F33" s="3"/>
      <c r="I33" s="4"/>
      <c r="J33" s="3"/>
      <c r="K33" s="3"/>
      <c r="L33" s="3"/>
      <c r="M33" s="3"/>
      <c r="N33" s="3"/>
      <c r="O33" s="3"/>
      <c r="P33" s="3"/>
      <c r="Q33" s="3"/>
    </row>
    <row r="34" spans="1:17" ht="17" x14ac:dyDescent="0.2">
      <c r="A34" s="4"/>
      <c r="B34" s="3"/>
      <c r="C34" s="3"/>
      <c r="D34" s="3"/>
      <c r="E34" s="3"/>
      <c r="F34" s="3"/>
      <c r="I34" s="4"/>
      <c r="J34" s="3"/>
      <c r="K34" s="3"/>
      <c r="L34" s="3"/>
      <c r="M34" s="3"/>
      <c r="N34" s="3"/>
      <c r="O34" s="3"/>
      <c r="P34" s="3"/>
      <c r="Q34" s="3"/>
    </row>
    <row r="35" spans="1:17" ht="17" x14ac:dyDescent="0.2">
      <c r="A35" s="4"/>
      <c r="B35" s="3"/>
      <c r="C35" s="3"/>
      <c r="D35" s="3"/>
      <c r="E35" s="3"/>
      <c r="F35" s="3"/>
      <c r="I35" s="4"/>
      <c r="J35" s="3"/>
      <c r="K35" s="3"/>
      <c r="L35" s="3"/>
      <c r="M35" s="3"/>
      <c r="N35" s="3"/>
      <c r="O35" s="3"/>
      <c r="P35" s="3"/>
      <c r="Q35" s="3"/>
    </row>
    <row r="36" spans="1:17" ht="17" x14ac:dyDescent="0.2">
      <c r="A36" s="4"/>
      <c r="B36" s="3"/>
      <c r="C36" s="3"/>
      <c r="D36" s="3"/>
      <c r="E36" s="3"/>
      <c r="F36" s="3"/>
      <c r="I36" s="4"/>
      <c r="J36" s="3"/>
      <c r="K36" s="3"/>
      <c r="L36" s="3"/>
      <c r="M36" s="3"/>
      <c r="N36" s="3"/>
      <c r="O36" s="3"/>
      <c r="P36" s="3"/>
      <c r="Q36" s="3"/>
    </row>
    <row r="37" spans="1:17" ht="17" x14ac:dyDescent="0.2">
      <c r="A37" s="4"/>
      <c r="B37" s="3"/>
      <c r="C37" s="3"/>
      <c r="D37" s="3"/>
      <c r="E37" s="3"/>
      <c r="F37" s="3"/>
      <c r="I37" s="4"/>
      <c r="J37" s="3"/>
      <c r="K37" s="3"/>
      <c r="L37" s="3"/>
      <c r="M37" s="3"/>
      <c r="N37" s="3"/>
      <c r="O37" s="3"/>
      <c r="P37" s="3"/>
      <c r="Q37" s="3"/>
    </row>
    <row r="38" spans="1:17" ht="17" x14ac:dyDescent="0.2">
      <c r="A38" s="4"/>
      <c r="B38" s="3"/>
      <c r="C38" s="3"/>
      <c r="D38" s="3"/>
      <c r="E38" s="3"/>
      <c r="F38" s="3"/>
      <c r="I38" s="4"/>
      <c r="J38" s="3"/>
      <c r="K38" s="3"/>
      <c r="L38" s="3"/>
      <c r="M38" s="3"/>
      <c r="N38" s="3"/>
      <c r="O38" s="3"/>
      <c r="P38" s="3"/>
      <c r="Q38" s="3"/>
    </row>
    <row r="39" spans="1:17" ht="17" x14ac:dyDescent="0.2">
      <c r="A39" s="4"/>
      <c r="B39" s="3"/>
      <c r="C39" s="3"/>
      <c r="D39" s="3"/>
      <c r="E39" s="3"/>
      <c r="F39" s="3"/>
      <c r="I39" s="4"/>
      <c r="J39" s="3"/>
      <c r="K39" s="3"/>
      <c r="L39" s="3"/>
      <c r="M39" s="3"/>
      <c r="N39" s="3"/>
      <c r="O39" s="3"/>
      <c r="P39" s="3"/>
      <c r="Q39" s="3"/>
    </row>
    <row r="40" spans="1:17" ht="17" x14ac:dyDescent="0.2">
      <c r="A40" s="4"/>
      <c r="B40" s="3"/>
      <c r="C40" s="3"/>
      <c r="D40" s="3"/>
      <c r="E40" s="3"/>
      <c r="F40" s="3"/>
      <c r="I40" s="4"/>
      <c r="J40" s="3"/>
      <c r="K40" s="3"/>
      <c r="L40" s="3"/>
      <c r="M40" s="3"/>
      <c r="N40" s="3"/>
      <c r="O40" s="3"/>
      <c r="P40" s="3"/>
      <c r="Q40" s="3"/>
    </row>
    <row r="41" spans="1:17" ht="17" x14ac:dyDescent="0.2">
      <c r="A41" s="4"/>
      <c r="B41" s="3"/>
      <c r="C41" s="3"/>
      <c r="D41" s="3"/>
      <c r="E41" s="3"/>
      <c r="F41" s="3"/>
      <c r="I41" s="4"/>
      <c r="J41" s="3"/>
      <c r="K41" s="3"/>
      <c r="L41" s="3"/>
      <c r="M41" s="3"/>
      <c r="N41" s="3"/>
      <c r="O41" s="3"/>
      <c r="P41" s="3"/>
      <c r="Q41" s="3"/>
    </row>
    <row r="42" spans="1:17" ht="17" x14ac:dyDescent="0.2">
      <c r="A42" s="4"/>
      <c r="B42" s="3"/>
      <c r="C42" s="3"/>
      <c r="D42" s="3"/>
      <c r="E42" s="3"/>
      <c r="F42" s="3"/>
      <c r="I42" s="4"/>
      <c r="J42" s="3"/>
      <c r="K42" s="3"/>
      <c r="L42" s="3"/>
      <c r="M42" s="3"/>
      <c r="N42" s="3"/>
      <c r="O42" s="3"/>
      <c r="P42" s="3"/>
      <c r="Q42" s="3"/>
    </row>
    <row r="43" spans="1:17" ht="17" x14ac:dyDescent="0.2">
      <c r="A43" s="4"/>
      <c r="B43" s="3"/>
      <c r="C43" s="3"/>
      <c r="D43" s="3"/>
      <c r="E43" s="3"/>
      <c r="F43" s="3"/>
      <c r="I43" s="4"/>
      <c r="J43" s="3"/>
      <c r="K43" s="3"/>
      <c r="L43" s="3"/>
      <c r="M43" s="3"/>
      <c r="N43" s="3"/>
      <c r="O43" s="3"/>
      <c r="P43" s="3"/>
      <c r="Q43" s="3"/>
    </row>
    <row r="44" spans="1:17" ht="17" x14ac:dyDescent="0.2">
      <c r="A44" s="4"/>
      <c r="B44" s="3"/>
      <c r="C44" s="3"/>
      <c r="D44" s="3"/>
      <c r="E44" s="3"/>
      <c r="F44" s="3"/>
      <c r="I44" s="4"/>
      <c r="J44" s="3"/>
      <c r="K44" s="3"/>
      <c r="L44" s="3"/>
      <c r="M44" s="3"/>
      <c r="N44" s="3"/>
      <c r="O44" s="3"/>
      <c r="P44" s="3"/>
      <c r="Q44" s="3"/>
    </row>
    <row r="45" spans="1:17" ht="17" x14ac:dyDescent="0.2">
      <c r="A45" s="4"/>
      <c r="B45" s="3"/>
      <c r="C45" s="3"/>
      <c r="D45" s="3"/>
      <c r="E45" s="3"/>
      <c r="F45" s="3"/>
    </row>
    <row r="46" spans="1:17" ht="17" x14ac:dyDescent="0.2">
      <c r="A46" s="4"/>
      <c r="B46" s="3"/>
      <c r="C46" s="3"/>
      <c r="D46" s="3"/>
      <c r="E46" s="3"/>
      <c r="F46" s="3"/>
    </row>
    <row r="47" spans="1:17" ht="17" x14ac:dyDescent="0.2">
      <c r="A47" s="4"/>
      <c r="B47" s="3"/>
      <c r="C47" s="3"/>
      <c r="D47" s="3"/>
      <c r="E47" s="3"/>
      <c r="F47" s="3"/>
    </row>
    <row r="48" spans="1:17" ht="17" x14ac:dyDescent="0.2">
      <c r="A48" s="4"/>
      <c r="B48" s="3"/>
      <c r="C48" s="3"/>
      <c r="D48" s="3"/>
      <c r="E48" s="3"/>
      <c r="F48" s="3"/>
    </row>
    <row r="49" spans="1:6" ht="17" x14ac:dyDescent="0.2">
      <c r="A49" s="4"/>
      <c r="B49" s="3"/>
      <c r="C49" s="3"/>
      <c r="D49" s="3"/>
      <c r="E49" s="3"/>
      <c r="F49" s="3"/>
    </row>
    <row r="50" spans="1:6" ht="17" x14ac:dyDescent="0.2">
      <c r="A50" s="4"/>
      <c r="B50" s="3"/>
      <c r="C50" s="3"/>
      <c r="D50" s="3"/>
      <c r="E50" s="3"/>
      <c r="F50" s="3"/>
    </row>
    <row r="51" spans="1:6" ht="17" x14ac:dyDescent="0.2">
      <c r="A51" s="4"/>
      <c r="B51" s="3"/>
      <c r="C51" s="3"/>
      <c r="D51" s="3"/>
      <c r="E51" s="3"/>
      <c r="F51" s="3"/>
    </row>
    <row r="52" spans="1:6" ht="17" x14ac:dyDescent="0.2">
      <c r="A52" s="4"/>
      <c r="B52" s="3"/>
      <c r="C52" s="3"/>
      <c r="D52" s="3"/>
      <c r="E52" s="3"/>
      <c r="F52" s="3"/>
    </row>
    <row r="53" spans="1:6" ht="17" x14ac:dyDescent="0.2">
      <c r="A53" s="4"/>
      <c r="B53" s="3"/>
      <c r="C53" s="3"/>
      <c r="D53" s="3"/>
      <c r="E53" s="3"/>
      <c r="F53" s="3"/>
    </row>
    <row r="54" spans="1:6" ht="17" x14ac:dyDescent="0.2">
      <c r="A54" s="4"/>
      <c r="B54" s="3"/>
      <c r="C54" s="3"/>
      <c r="D54" s="3"/>
      <c r="E54" s="3"/>
      <c r="F54" s="3"/>
    </row>
    <row r="55" spans="1:6" ht="17" x14ac:dyDescent="0.2">
      <c r="A55" s="4"/>
      <c r="B55" s="3"/>
      <c r="C55" s="3"/>
      <c r="D55" s="3"/>
      <c r="E55" s="3"/>
      <c r="F55" s="3"/>
    </row>
    <row r="56" spans="1:6" ht="17" x14ac:dyDescent="0.2">
      <c r="A56" s="4"/>
      <c r="B56" s="3"/>
      <c r="C56" s="3"/>
      <c r="D56" s="3"/>
      <c r="E56" s="3"/>
      <c r="F56" s="3"/>
    </row>
    <row r="57" spans="1:6" ht="17" x14ac:dyDescent="0.2">
      <c r="A57" s="4"/>
      <c r="B57" s="3"/>
      <c r="C57" s="3"/>
      <c r="D57" s="3"/>
      <c r="E57" s="3"/>
      <c r="F57" s="3"/>
    </row>
    <row r="58" spans="1:6" ht="17" x14ac:dyDescent="0.2">
      <c r="A58" s="4"/>
      <c r="B58" s="3"/>
      <c r="C58" s="3"/>
      <c r="D58" s="3"/>
      <c r="E58" s="3"/>
      <c r="F58" s="3"/>
    </row>
    <row r="59" spans="1:6" ht="17" x14ac:dyDescent="0.2">
      <c r="A59" s="4"/>
      <c r="B59" s="3"/>
      <c r="C59" s="3"/>
      <c r="D59" s="3"/>
      <c r="E59" s="3"/>
      <c r="F59" s="3"/>
    </row>
    <row r="60" spans="1:6" ht="17" x14ac:dyDescent="0.2">
      <c r="A60" s="4"/>
      <c r="B60" s="3"/>
      <c r="C60" s="3"/>
      <c r="D60" s="3"/>
      <c r="E60" s="3"/>
      <c r="F60" s="3"/>
    </row>
    <row r="61" spans="1:6" ht="17" x14ac:dyDescent="0.2">
      <c r="A61" s="4"/>
      <c r="B61" s="3"/>
      <c r="C61" s="3"/>
      <c r="D61" s="3"/>
      <c r="E61" s="3"/>
      <c r="F61" s="3"/>
    </row>
    <row r="62" spans="1:6" ht="17" x14ac:dyDescent="0.2">
      <c r="A62" s="4"/>
      <c r="B62" s="3"/>
      <c r="C62" s="3"/>
      <c r="D62" s="3"/>
      <c r="E62" s="3"/>
      <c r="F6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F2DB-FEB9-AE41-8FE1-8411C2089885}">
  <dimension ref="A1:E37"/>
  <sheetViews>
    <sheetView workbookViewId="0">
      <selection activeCell="H15" sqref="H15"/>
    </sheetView>
  </sheetViews>
  <sheetFormatPr baseColWidth="10" defaultRowHeight="16" x14ac:dyDescent="0.2"/>
  <cols>
    <col min="1" max="1" width="17.5" bestFit="1" customWidth="1"/>
    <col min="2" max="2" width="17.1640625" bestFit="1" customWidth="1"/>
    <col min="3" max="3" width="11" bestFit="1" customWidth="1"/>
    <col min="4" max="4" width="14.33203125" bestFit="1" customWidth="1"/>
    <col min="5" max="5" width="18.6640625" bestFit="1" customWidth="1"/>
  </cols>
  <sheetData>
    <row r="1" spans="1:5" x14ac:dyDescent="0.2">
      <c r="A1" t="s">
        <v>91</v>
      </c>
      <c r="B1" t="s">
        <v>92</v>
      </c>
      <c r="C1" t="s">
        <v>5</v>
      </c>
      <c r="D1" t="s">
        <v>93</v>
      </c>
      <c r="E1" t="s">
        <v>94</v>
      </c>
    </row>
    <row r="2" spans="1:5" x14ac:dyDescent="0.2">
      <c r="A2" s="5">
        <v>1</v>
      </c>
      <c r="B2" s="5">
        <v>1</v>
      </c>
      <c r="C2" s="5" t="s">
        <v>95</v>
      </c>
      <c r="D2" s="5">
        <v>1.8527626886145405E-2</v>
      </c>
    </row>
    <row r="3" spans="1:5" x14ac:dyDescent="0.2">
      <c r="A3" s="5">
        <v>1</v>
      </c>
      <c r="B3" s="5">
        <v>2</v>
      </c>
      <c r="C3" s="5" t="s">
        <v>95</v>
      </c>
      <c r="D3" s="5">
        <v>1.8088669410150894E-2</v>
      </c>
    </row>
    <row r="4" spans="1:5" x14ac:dyDescent="0.2">
      <c r="A4" s="5">
        <v>1</v>
      </c>
      <c r="B4" s="5">
        <v>3</v>
      </c>
      <c r="C4" s="5" t="s">
        <v>95</v>
      </c>
      <c r="D4" s="5">
        <v>1.7649711934156376E-2</v>
      </c>
      <c r="E4">
        <f>(D2+D3+D4)/3</f>
        <v>1.8088669410150891E-2</v>
      </c>
    </row>
    <row r="5" spans="1:5" x14ac:dyDescent="0.2">
      <c r="A5" s="5">
        <v>2</v>
      </c>
      <c r="B5" s="5">
        <v>1</v>
      </c>
      <c r="C5" s="5" t="s">
        <v>95</v>
      </c>
      <c r="D5" s="5">
        <v>3.5828532235939639E-2</v>
      </c>
    </row>
    <row r="6" spans="1:5" x14ac:dyDescent="0.2">
      <c r="A6" s="5">
        <v>2</v>
      </c>
      <c r="B6" s="5">
        <v>2</v>
      </c>
      <c r="C6" s="5" t="s">
        <v>95</v>
      </c>
      <c r="D6" s="5">
        <v>3.112541642171272E-2</v>
      </c>
    </row>
    <row r="7" spans="1:5" x14ac:dyDescent="0.2">
      <c r="A7" s="5">
        <v>2</v>
      </c>
      <c r="B7" s="5">
        <v>3</v>
      </c>
      <c r="C7" s="5" t="s">
        <v>95</v>
      </c>
      <c r="D7" s="5">
        <v>2.9361747991377612E-2</v>
      </c>
      <c r="E7">
        <f>(D5+D6+D7)/3</f>
        <v>3.2105232216343323E-2</v>
      </c>
    </row>
    <row r="8" spans="1:5" x14ac:dyDescent="0.2">
      <c r="A8" s="5">
        <v>3</v>
      </c>
      <c r="B8" s="5">
        <v>1</v>
      </c>
      <c r="C8" s="5" t="s">
        <v>95</v>
      </c>
      <c r="D8" s="5">
        <v>2.6124005486968443E-2</v>
      </c>
    </row>
    <row r="9" spans="1:5" x14ac:dyDescent="0.2">
      <c r="A9" s="6">
        <v>3</v>
      </c>
      <c r="B9" s="6">
        <v>2</v>
      </c>
      <c r="C9" s="6" t="s">
        <v>95</v>
      </c>
      <c r="D9" s="6">
        <v>1.5235482395976188E-4</v>
      </c>
    </row>
    <row r="10" spans="1:5" x14ac:dyDescent="0.2">
      <c r="A10" s="5">
        <v>3</v>
      </c>
      <c r="B10" s="5">
        <v>3</v>
      </c>
      <c r="C10" s="5" t="s">
        <v>95</v>
      </c>
      <c r="D10" s="5">
        <v>3.9475628715134881E-2</v>
      </c>
      <c r="E10">
        <f>(D8+D10)/2</f>
        <v>3.2799817101051662E-2</v>
      </c>
    </row>
    <row r="11" spans="1:5" x14ac:dyDescent="0.2">
      <c r="A11" s="7">
        <v>1</v>
      </c>
      <c r="B11" s="7">
        <v>1</v>
      </c>
      <c r="C11" s="7" t="s">
        <v>96</v>
      </c>
      <c r="D11" s="7">
        <v>8.0322816643804279E-3</v>
      </c>
    </row>
    <row r="12" spans="1:5" x14ac:dyDescent="0.2">
      <c r="A12" s="7">
        <v>1</v>
      </c>
      <c r="B12" s="7">
        <v>2</v>
      </c>
      <c r="C12" s="7" t="s">
        <v>96</v>
      </c>
      <c r="D12" s="7">
        <v>8.7638774577046188E-3</v>
      </c>
    </row>
    <row r="13" spans="1:5" x14ac:dyDescent="0.2">
      <c r="A13" s="7">
        <v>1</v>
      </c>
      <c r="B13" s="7">
        <v>3</v>
      </c>
      <c r="C13" s="7" t="s">
        <v>96</v>
      </c>
      <c r="D13" s="7">
        <v>9.6783721993598543E-3</v>
      </c>
      <c r="E13">
        <f>(D11+D12+D13)/3</f>
        <v>8.8248437738149676E-3</v>
      </c>
    </row>
    <row r="14" spans="1:5" x14ac:dyDescent="0.2">
      <c r="A14" s="7">
        <v>2</v>
      </c>
      <c r="B14" s="7">
        <v>1</v>
      </c>
      <c r="C14" s="7" t="s">
        <v>96</v>
      </c>
      <c r="D14" s="7">
        <v>1.3115731716121582E-2</v>
      </c>
    </row>
    <row r="15" spans="1:5" x14ac:dyDescent="0.2">
      <c r="A15" s="7">
        <v>2</v>
      </c>
      <c r="B15" s="7">
        <v>2</v>
      </c>
      <c r="C15" s="7" t="s">
        <v>96</v>
      </c>
      <c r="D15" s="7">
        <v>1.28269439029673E-2</v>
      </c>
    </row>
    <row r="16" spans="1:5" x14ac:dyDescent="0.2">
      <c r="A16" s="7">
        <v>2</v>
      </c>
      <c r="B16" s="7">
        <v>3</v>
      </c>
      <c r="C16" s="7" t="s">
        <v>96</v>
      </c>
      <c r="D16" s="7">
        <v>1.3837701249007297E-2</v>
      </c>
      <c r="E16">
        <f>(D14+D15+D16)/3</f>
        <v>1.3260125622698725E-2</v>
      </c>
    </row>
    <row r="17" spans="1:5" x14ac:dyDescent="0.2">
      <c r="A17" s="7">
        <v>3</v>
      </c>
      <c r="B17" s="7">
        <v>1</v>
      </c>
      <c r="C17" s="7" t="s">
        <v>96</v>
      </c>
      <c r="D17" s="7">
        <v>1.8480338363054415E-2</v>
      </c>
    </row>
    <row r="18" spans="1:5" x14ac:dyDescent="0.2">
      <c r="A18" s="7">
        <v>3</v>
      </c>
      <c r="B18" s="7">
        <v>2</v>
      </c>
      <c r="C18" s="7" t="s">
        <v>96</v>
      </c>
      <c r="D18" s="7">
        <v>1.8708962048468225E-2</v>
      </c>
    </row>
    <row r="19" spans="1:5" x14ac:dyDescent="0.2">
      <c r="A19" s="8">
        <v>3</v>
      </c>
      <c r="B19" s="8">
        <v>3</v>
      </c>
      <c r="C19" s="8" t="s">
        <v>96</v>
      </c>
      <c r="D19" s="8">
        <v>1.2078875171467768E-2</v>
      </c>
      <c r="E19">
        <f>(D17+D18)/2</f>
        <v>1.8594650205761322E-2</v>
      </c>
    </row>
    <row r="20" spans="1:5" x14ac:dyDescent="0.2">
      <c r="A20" s="9">
        <v>1</v>
      </c>
      <c r="B20" s="9">
        <v>1</v>
      </c>
      <c r="C20" s="9" t="s">
        <v>97</v>
      </c>
      <c r="D20" s="9">
        <v>6.0421320791691152E-3</v>
      </c>
    </row>
    <row r="21" spans="1:5" x14ac:dyDescent="0.2">
      <c r="A21" s="9">
        <v>1</v>
      </c>
      <c r="B21" s="9">
        <v>2</v>
      </c>
      <c r="C21" s="9" t="s">
        <v>97</v>
      </c>
      <c r="D21" s="9">
        <v>6.4340583970213597E-3</v>
      </c>
    </row>
    <row r="22" spans="1:5" x14ac:dyDescent="0.2">
      <c r="A22" s="9">
        <v>1</v>
      </c>
      <c r="B22" s="9">
        <v>3</v>
      </c>
      <c r="C22" s="9" t="s">
        <v>97</v>
      </c>
      <c r="D22" s="9">
        <v>5.454242602390749E-3</v>
      </c>
      <c r="E22">
        <f>(D20+D21+D22)/3</f>
        <v>5.976811026193741E-3</v>
      </c>
    </row>
    <row r="23" spans="1:5" x14ac:dyDescent="0.2">
      <c r="A23" s="9">
        <v>2</v>
      </c>
      <c r="B23" s="9">
        <v>1</v>
      </c>
      <c r="C23" s="9" t="s">
        <v>97</v>
      </c>
      <c r="D23" s="9">
        <v>4.717919940142163E-3</v>
      </c>
    </row>
    <row r="24" spans="1:5" x14ac:dyDescent="0.2">
      <c r="A24" s="9">
        <v>2</v>
      </c>
      <c r="B24" s="9">
        <v>2</v>
      </c>
      <c r="C24" s="9" t="s">
        <v>97</v>
      </c>
      <c r="D24" s="9">
        <v>5.0920314253647602E-3</v>
      </c>
    </row>
    <row r="25" spans="1:5" x14ac:dyDescent="0.2">
      <c r="A25" s="10">
        <v>2</v>
      </c>
      <c r="B25" s="10">
        <v>3</v>
      </c>
      <c r="C25" s="10" t="s">
        <v>97</v>
      </c>
      <c r="D25" s="10">
        <v>9.7680508791619957E-4</v>
      </c>
      <c r="E25">
        <f>(D23+D24+D25)/3</f>
        <v>3.5955854844743743E-3</v>
      </c>
    </row>
    <row r="26" spans="1:5" x14ac:dyDescent="0.2">
      <c r="A26" s="10">
        <v>3</v>
      </c>
      <c r="B26" s="10">
        <v>1</v>
      </c>
      <c r="C26" s="10" t="s">
        <v>97</v>
      </c>
      <c r="D26" s="10">
        <v>9.6345287086027599E-4</v>
      </c>
    </row>
    <row r="27" spans="1:5" x14ac:dyDescent="0.2">
      <c r="A27" s="9">
        <v>3</v>
      </c>
      <c r="B27" s="9">
        <v>2</v>
      </c>
      <c r="C27" s="9" t="s">
        <v>97</v>
      </c>
      <c r="D27" s="9">
        <v>2.1392318244170109E-3</v>
      </c>
    </row>
    <row r="28" spans="1:5" x14ac:dyDescent="0.2">
      <c r="A28" s="11">
        <v>3</v>
      </c>
      <c r="B28" s="11">
        <v>3</v>
      </c>
      <c r="C28" s="11" t="s">
        <v>97</v>
      </c>
      <c r="D28" s="11">
        <v>5.715265530080347E-4</v>
      </c>
      <c r="E28">
        <f>(D26+D27)/2</f>
        <v>1.5513423476386434E-3</v>
      </c>
    </row>
    <row r="29" spans="1:5" x14ac:dyDescent="0.2">
      <c r="A29" s="12">
        <v>1</v>
      </c>
      <c r="B29" s="12">
        <v>1</v>
      </c>
      <c r="C29" s="12" t="s">
        <v>98</v>
      </c>
      <c r="D29" s="12">
        <v>3.3750514403292173E-2</v>
      </c>
    </row>
    <row r="30" spans="1:5" x14ac:dyDescent="0.2">
      <c r="A30" s="12">
        <v>1</v>
      </c>
      <c r="B30" s="12">
        <v>2</v>
      </c>
      <c r="C30" s="12" t="s">
        <v>98</v>
      </c>
      <c r="D30" s="12">
        <v>3.3064643347050761E-2</v>
      </c>
    </row>
    <row r="31" spans="1:5" x14ac:dyDescent="0.2">
      <c r="A31" s="12">
        <v>1</v>
      </c>
      <c r="B31" s="12">
        <v>3</v>
      </c>
      <c r="C31" s="12" t="s">
        <v>98</v>
      </c>
      <c r="D31" s="12">
        <v>3.0149691358024689E-2</v>
      </c>
      <c r="E31">
        <f>(D29+D30+D31)/3</f>
        <v>3.2321616369455873E-2</v>
      </c>
    </row>
    <row r="32" spans="1:5" x14ac:dyDescent="0.2">
      <c r="A32" s="12">
        <v>2</v>
      </c>
      <c r="B32" s="12">
        <v>1</v>
      </c>
      <c r="C32" s="12" t="s">
        <v>98</v>
      </c>
      <c r="D32" s="12">
        <v>4.8842249657064477E-2</v>
      </c>
    </row>
    <row r="33" spans="1:5" x14ac:dyDescent="0.2">
      <c r="A33" s="12">
        <v>2</v>
      </c>
      <c r="B33" s="12">
        <v>2</v>
      </c>
      <c r="C33" s="12" t="s">
        <v>98</v>
      </c>
      <c r="D33" s="12">
        <v>5.0338695597954855E-2</v>
      </c>
    </row>
    <row r="34" spans="1:5" x14ac:dyDescent="0.2">
      <c r="A34" s="12">
        <v>2</v>
      </c>
      <c r="B34" s="12">
        <v>3</v>
      </c>
      <c r="C34" s="12" t="s">
        <v>98</v>
      </c>
      <c r="D34" s="12">
        <v>5.2333956852475376E-2</v>
      </c>
      <c r="E34">
        <f>(D32+D33+D34)/3</f>
        <v>5.0504967369164905E-2</v>
      </c>
    </row>
    <row r="35" spans="1:5" x14ac:dyDescent="0.2">
      <c r="A35" s="12">
        <v>3</v>
      </c>
      <c r="B35" s="12">
        <v>1</v>
      </c>
      <c r="C35" s="12" t="s">
        <v>98</v>
      </c>
      <c r="D35" s="12">
        <v>5.6647767108672462E-2</v>
      </c>
    </row>
    <row r="36" spans="1:5" x14ac:dyDescent="0.2">
      <c r="A36" s="13">
        <v>3</v>
      </c>
      <c r="B36" s="13">
        <v>2</v>
      </c>
      <c r="C36" s="13" t="s">
        <v>98</v>
      </c>
      <c r="D36" s="13">
        <v>4.4759335467154396E-2</v>
      </c>
    </row>
    <row r="37" spans="1:5" x14ac:dyDescent="0.2">
      <c r="A37" s="12">
        <v>3</v>
      </c>
      <c r="B37" s="12">
        <v>3</v>
      </c>
      <c r="C37" s="12" t="s">
        <v>98</v>
      </c>
      <c r="D37" s="12">
        <v>5.3599451303155007E-2</v>
      </c>
      <c r="E37">
        <f>(D35+D37)/2</f>
        <v>5.5123609205913734E-2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F97F-C99D-824F-BFCF-9A6789A61458}">
  <dimension ref="A1:P62"/>
  <sheetViews>
    <sheetView workbookViewId="0">
      <selection activeCell="S17" sqref="S17"/>
    </sheetView>
  </sheetViews>
  <sheetFormatPr baseColWidth="10" defaultRowHeight="16" x14ac:dyDescent="0.2"/>
  <sheetData>
    <row r="1" spans="1:16" ht="17" x14ac:dyDescent="0.2">
      <c r="A1" s="4" t="s">
        <v>11</v>
      </c>
      <c r="B1" s="3" t="s">
        <v>99</v>
      </c>
      <c r="C1" s="3"/>
      <c r="D1" s="3"/>
      <c r="E1" s="3"/>
      <c r="F1" s="3"/>
      <c r="H1" s="4" t="s">
        <v>44</v>
      </c>
      <c r="I1" s="3">
        <v>1</v>
      </c>
      <c r="J1" s="3"/>
      <c r="K1" s="3"/>
      <c r="L1" s="3"/>
      <c r="M1" s="3"/>
      <c r="N1" s="3"/>
      <c r="O1" s="3"/>
      <c r="P1" s="3"/>
    </row>
    <row r="2" spans="1:16" ht="17" x14ac:dyDescent="0.2">
      <c r="A2" s="4" t="s">
        <v>13</v>
      </c>
      <c r="B2" s="3" t="s">
        <v>14</v>
      </c>
      <c r="C2" s="3"/>
      <c r="D2" s="3"/>
      <c r="E2" s="3"/>
      <c r="F2" s="3"/>
      <c r="H2" s="4" t="s">
        <v>45</v>
      </c>
      <c r="I2" s="3">
        <v>6</v>
      </c>
      <c r="J2" s="3"/>
      <c r="K2" s="3"/>
      <c r="L2" s="3"/>
      <c r="M2" s="3"/>
      <c r="N2" s="3"/>
      <c r="O2" s="3"/>
      <c r="P2" s="3"/>
    </row>
    <row r="3" spans="1:16" ht="17" x14ac:dyDescent="0.2">
      <c r="A3" s="4"/>
      <c r="B3" s="3"/>
      <c r="C3" s="3"/>
      <c r="D3" s="3"/>
      <c r="E3" s="3"/>
      <c r="F3" s="3"/>
      <c r="H3" s="4" t="s">
        <v>46</v>
      </c>
      <c r="I3" s="3">
        <v>0.05</v>
      </c>
      <c r="J3" s="3"/>
      <c r="K3" s="3"/>
      <c r="L3" s="3"/>
      <c r="M3" s="3"/>
      <c r="N3" s="3"/>
      <c r="O3" s="3"/>
      <c r="P3" s="3"/>
    </row>
    <row r="4" spans="1:16" ht="17" x14ac:dyDescent="0.2">
      <c r="A4" s="4" t="s">
        <v>15</v>
      </c>
      <c r="B4" s="3"/>
      <c r="C4" s="3"/>
      <c r="D4" s="3"/>
      <c r="E4" s="3"/>
      <c r="F4" s="3"/>
      <c r="H4" s="4"/>
      <c r="I4" s="3"/>
      <c r="J4" s="3"/>
      <c r="K4" s="3"/>
      <c r="L4" s="3"/>
      <c r="M4" s="3"/>
      <c r="N4" s="3"/>
      <c r="O4" s="3"/>
      <c r="P4" s="3"/>
    </row>
    <row r="5" spans="1:16" ht="17" x14ac:dyDescent="0.2">
      <c r="A5" s="4" t="s">
        <v>16</v>
      </c>
      <c r="B5" s="3">
        <v>16.64</v>
      </c>
      <c r="C5" s="3"/>
      <c r="D5" s="3"/>
      <c r="E5" s="3"/>
      <c r="F5" s="3"/>
      <c r="H5" s="4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/>
      <c r="O5" s="3"/>
      <c r="P5" s="3"/>
    </row>
    <row r="6" spans="1:16" ht="17" x14ac:dyDescent="0.2">
      <c r="A6" s="4" t="s">
        <v>17</v>
      </c>
      <c r="B6" s="3">
        <v>8.0000000000000004E-4</v>
      </c>
      <c r="C6" s="3"/>
      <c r="D6" s="3"/>
      <c r="E6" s="3"/>
      <c r="F6" s="3"/>
      <c r="H6" s="4" t="s">
        <v>104</v>
      </c>
      <c r="I6" s="3">
        <v>1.41E-2</v>
      </c>
      <c r="J6" s="3" t="s">
        <v>105</v>
      </c>
      <c r="K6" s="3" t="s">
        <v>29</v>
      </c>
      <c r="L6" s="3" t="s">
        <v>27</v>
      </c>
      <c r="M6" s="3">
        <v>0.19839999999999999</v>
      </c>
      <c r="N6" s="3" t="s">
        <v>55</v>
      </c>
      <c r="O6" s="3"/>
      <c r="P6" s="3"/>
    </row>
    <row r="7" spans="1:16" ht="17" x14ac:dyDescent="0.2">
      <c r="A7" s="4" t="s">
        <v>19</v>
      </c>
      <c r="B7" s="3" t="s">
        <v>100</v>
      </c>
      <c r="C7" s="3"/>
      <c r="D7" s="3"/>
      <c r="E7" s="3"/>
      <c r="F7" s="3"/>
      <c r="H7" s="4" t="s">
        <v>106</v>
      </c>
      <c r="I7" s="3">
        <v>2.3959999999999999E-2</v>
      </c>
      <c r="J7" s="3" t="s">
        <v>107</v>
      </c>
      <c r="K7" s="3" t="s">
        <v>22</v>
      </c>
      <c r="L7" s="3" t="s">
        <v>108</v>
      </c>
      <c r="M7" s="3">
        <v>2.29E-2</v>
      </c>
      <c r="N7" s="3" t="s">
        <v>58</v>
      </c>
      <c r="O7" s="3"/>
      <c r="P7" s="3"/>
    </row>
    <row r="8" spans="1:16" ht="17" x14ac:dyDescent="0.2">
      <c r="A8" s="4" t="s">
        <v>21</v>
      </c>
      <c r="B8" s="3" t="s">
        <v>22</v>
      </c>
      <c r="C8" s="3"/>
      <c r="D8" s="3"/>
      <c r="E8" s="3"/>
      <c r="F8" s="3"/>
      <c r="H8" s="4" t="s">
        <v>109</v>
      </c>
      <c r="I8" s="3">
        <v>-1.8319999999999999E-2</v>
      </c>
      <c r="J8" s="3" t="s">
        <v>110</v>
      </c>
      <c r="K8" s="3" t="s">
        <v>29</v>
      </c>
      <c r="L8" s="3" t="s">
        <v>27</v>
      </c>
      <c r="M8" s="3">
        <v>7.9000000000000001E-2</v>
      </c>
      <c r="N8" s="3" t="s">
        <v>14</v>
      </c>
      <c r="O8" s="3"/>
      <c r="P8" s="3"/>
    </row>
    <row r="9" spans="1:16" ht="17" x14ac:dyDescent="0.2">
      <c r="A9" s="4" t="s">
        <v>23</v>
      </c>
      <c r="B9" s="3">
        <v>0.8619</v>
      </c>
      <c r="C9" s="3"/>
      <c r="D9" s="3"/>
      <c r="E9" s="3"/>
      <c r="F9" s="3"/>
      <c r="H9" s="4" t="s">
        <v>111</v>
      </c>
      <c r="I9" s="3">
        <v>9.8519999999999996E-3</v>
      </c>
      <c r="J9" s="3" t="s">
        <v>112</v>
      </c>
      <c r="K9" s="3" t="s">
        <v>29</v>
      </c>
      <c r="L9" s="3" t="s">
        <v>27</v>
      </c>
      <c r="M9" s="3">
        <v>0.4556</v>
      </c>
      <c r="N9" s="3" t="s">
        <v>63</v>
      </c>
      <c r="O9" s="3"/>
      <c r="P9" s="3"/>
    </row>
    <row r="10" spans="1:16" ht="17" x14ac:dyDescent="0.2">
      <c r="A10" s="4"/>
      <c r="B10" s="3"/>
      <c r="C10" s="3"/>
      <c r="D10" s="3"/>
      <c r="E10" s="3"/>
      <c r="F10" s="3"/>
      <c r="H10" s="4" t="s">
        <v>113</v>
      </c>
      <c r="I10" s="3">
        <v>-3.2419999999999997E-2</v>
      </c>
      <c r="J10" s="3" t="s">
        <v>114</v>
      </c>
      <c r="K10" s="3" t="s">
        <v>22</v>
      </c>
      <c r="L10" s="3" t="s">
        <v>115</v>
      </c>
      <c r="M10" s="3">
        <v>4.1000000000000003E-3</v>
      </c>
      <c r="N10" s="3" t="s">
        <v>66</v>
      </c>
      <c r="O10" s="3"/>
      <c r="P10" s="3"/>
    </row>
    <row r="11" spans="1:16" ht="17" x14ac:dyDescent="0.2">
      <c r="A11" s="4" t="s">
        <v>24</v>
      </c>
      <c r="B11" s="3"/>
      <c r="C11" s="3"/>
      <c r="D11" s="3"/>
      <c r="E11" s="3"/>
      <c r="F11" s="3"/>
      <c r="H11" s="4" t="s">
        <v>116</v>
      </c>
      <c r="I11" s="3">
        <v>-4.2279999999999998E-2</v>
      </c>
      <c r="J11" s="3" t="s">
        <v>117</v>
      </c>
      <c r="K11" s="3" t="s">
        <v>22</v>
      </c>
      <c r="L11" s="3" t="s">
        <v>100</v>
      </c>
      <c r="M11" s="3">
        <v>6.9999999999999999E-4</v>
      </c>
      <c r="N11" s="3" t="s">
        <v>69</v>
      </c>
      <c r="O11" s="3"/>
      <c r="P11" s="3"/>
    </row>
    <row r="12" spans="1:16" ht="17" x14ac:dyDescent="0.2">
      <c r="A12" s="4" t="s">
        <v>25</v>
      </c>
      <c r="B12" s="3" t="s">
        <v>101</v>
      </c>
      <c r="C12" s="3"/>
      <c r="D12" s="3"/>
      <c r="E12" s="3"/>
      <c r="F12" s="3"/>
      <c r="H12" s="4"/>
      <c r="I12" s="3"/>
      <c r="J12" s="3"/>
      <c r="K12" s="3"/>
      <c r="L12" s="3"/>
      <c r="M12" s="3"/>
      <c r="N12" s="3"/>
      <c r="O12" s="3"/>
      <c r="P12" s="3"/>
    </row>
    <row r="13" spans="1:16" ht="17" x14ac:dyDescent="0.2">
      <c r="A13" s="4" t="s">
        <v>17</v>
      </c>
      <c r="B13" s="3">
        <v>0.69059999999999999</v>
      </c>
      <c r="C13" s="3"/>
      <c r="D13" s="3"/>
      <c r="E13" s="3"/>
      <c r="F13" s="3"/>
      <c r="H13" s="4" t="s">
        <v>70</v>
      </c>
      <c r="I13" s="3" t="s">
        <v>71</v>
      </c>
      <c r="J13" s="3" t="s">
        <v>72</v>
      </c>
      <c r="K13" s="3" t="s">
        <v>48</v>
      </c>
      <c r="L13" s="3" t="s">
        <v>73</v>
      </c>
      <c r="M13" s="3" t="s">
        <v>74</v>
      </c>
      <c r="N13" s="3" t="s">
        <v>75</v>
      </c>
      <c r="O13" s="3" t="s">
        <v>76</v>
      </c>
      <c r="P13" s="3" t="s">
        <v>34</v>
      </c>
    </row>
    <row r="14" spans="1:16" ht="17" x14ac:dyDescent="0.2">
      <c r="A14" s="4" t="s">
        <v>19</v>
      </c>
      <c r="B14" s="3" t="s">
        <v>27</v>
      </c>
      <c r="C14" s="3"/>
      <c r="D14" s="3"/>
      <c r="E14" s="3"/>
      <c r="F14" s="3"/>
      <c r="H14" s="4" t="s">
        <v>104</v>
      </c>
      <c r="I14" s="3">
        <v>2.7660000000000001E-2</v>
      </c>
      <c r="J14" s="3">
        <v>1.3559999999999999E-2</v>
      </c>
      <c r="K14" s="3">
        <v>1.41E-2</v>
      </c>
      <c r="L14" s="3">
        <v>6.365E-3</v>
      </c>
      <c r="M14" s="3">
        <v>3</v>
      </c>
      <c r="N14" s="3">
        <v>3</v>
      </c>
      <c r="O14" s="3">
        <v>3.1339999999999999</v>
      </c>
      <c r="P14" s="3">
        <v>8</v>
      </c>
    </row>
    <row r="15" spans="1:16" ht="17" x14ac:dyDescent="0.2">
      <c r="A15" s="4" t="s">
        <v>28</v>
      </c>
      <c r="B15" s="3" t="s">
        <v>29</v>
      </c>
      <c r="C15" s="3"/>
      <c r="D15" s="3"/>
      <c r="E15" s="3"/>
      <c r="F15" s="3"/>
      <c r="H15" s="4" t="s">
        <v>106</v>
      </c>
      <c r="I15" s="3">
        <v>2.7660000000000001E-2</v>
      </c>
      <c r="J15" s="3">
        <v>3.7079999999999999E-3</v>
      </c>
      <c r="K15" s="3">
        <v>2.3959999999999999E-2</v>
      </c>
      <c r="L15" s="3">
        <v>6.365E-3</v>
      </c>
      <c r="M15" s="3">
        <v>3</v>
      </c>
      <c r="N15" s="3">
        <v>3</v>
      </c>
      <c r="O15" s="3">
        <v>5.3230000000000004</v>
      </c>
      <c r="P15" s="3">
        <v>8</v>
      </c>
    </row>
    <row r="16" spans="1:16" ht="17" x14ac:dyDescent="0.2">
      <c r="A16" s="4"/>
      <c r="B16" s="3"/>
      <c r="C16" s="3"/>
      <c r="D16" s="3"/>
      <c r="E16" s="3"/>
      <c r="F16" s="3"/>
      <c r="H16" s="4" t="s">
        <v>109</v>
      </c>
      <c r="I16" s="3">
        <v>2.7660000000000001E-2</v>
      </c>
      <c r="J16" s="3">
        <v>4.598E-2</v>
      </c>
      <c r="K16" s="3">
        <v>-1.8319999999999999E-2</v>
      </c>
      <c r="L16" s="3">
        <v>6.365E-3</v>
      </c>
      <c r="M16" s="3">
        <v>3</v>
      </c>
      <c r="N16" s="3">
        <v>3</v>
      </c>
      <c r="O16" s="3">
        <v>4.07</v>
      </c>
      <c r="P16" s="3">
        <v>8</v>
      </c>
    </row>
    <row r="17" spans="1:16" ht="17" x14ac:dyDescent="0.2">
      <c r="A17" s="4" t="s">
        <v>30</v>
      </c>
      <c r="B17" s="3"/>
      <c r="C17" s="3"/>
      <c r="D17" s="3"/>
      <c r="E17" s="3"/>
      <c r="F17" s="3"/>
      <c r="H17" s="4" t="s">
        <v>111</v>
      </c>
      <c r="I17" s="3">
        <v>1.3559999999999999E-2</v>
      </c>
      <c r="J17" s="3">
        <v>3.7079999999999999E-3</v>
      </c>
      <c r="K17" s="3">
        <v>9.8519999999999996E-3</v>
      </c>
      <c r="L17" s="3">
        <v>6.365E-3</v>
      </c>
      <c r="M17" s="3">
        <v>3</v>
      </c>
      <c r="N17" s="3">
        <v>3</v>
      </c>
      <c r="O17" s="3">
        <v>2.1890000000000001</v>
      </c>
      <c r="P17" s="3">
        <v>8</v>
      </c>
    </row>
    <row r="18" spans="1:16" ht="17" x14ac:dyDescent="0.2">
      <c r="A18" s="4" t="s">
        <v>31</v>
      </c>
      <c r="B18" s="3"/>
      <c r="C18" s="3"/>
      <c r="D18" s="3"/>
      <c r="E18" s="3"/>
      <c r="F18" s="3"/>
      <c r="H18" s="4" t="s">
        <v>113</v>
      </c>
      <c r="I18" s="3">
        <v>1.3559999999999999E-2</v>
      </c>
      <c r="J18" s="3">
        <v>4.598E-2</v>
      </c>
      <c r="K18" s="3">
        <v>-3.2419999999999997E-2</v>
      </c>
      <c r="L18" s="3">
        <v>6.365E-3</v>
      </c>
      <c r="M18" s="3">
        <v>3</v>
      </c>
      <c r="N18" s="3">
        <v>3</v>
      </c>
      <c r="O18" s="3">
        <v>7.2050000000000001</v>
      </c>
      <c r="P18" s="3">
        <v>8</v>
      </c>
    </row>
    <row r="19" spans="1:16" ht="17" x14ac:dyDescent="0.2">
      <c r="A19" s="4" t="s">
        <v>17</v>
      </c>
      <c r="B19" s="3"/>
      <c r="C19" s="3"/>
      <c r="D19" s="3"/>
      <c r="E19" s="3"/>
      <c r="F19" s="3"/>
      <c r="H19" s="4" t="s">
        <v>116</v>
      </c>
      <c r="I19" s="3">
        <v>3.7079999999999999E-3</v>
      </c>
      <c r="J19" s="3">
        <v>4.598E-2</v>
      </c>
      <c r="K19" s="3">
        <v>-4.2279999999999998E-2</v>
      </c>
      <c r="L19" s="3">
        <v>6.365E-3</v>
      </c>
      <c r="M19" s="3">
        <v>3</v>
      </c>
      <c r="N19" s="3">
        <v>3</v>
      </c>
      <c r="O19" s="3">
        <v>9.3940000000000001</v>
      </c>
      <c r="P19" s="3">
        <v>8</v>
      </c>
    </row>
    <row r="20" spans="1:16" ht="17" x14ac:dyDescent="0.2">
      <c r="A20" s="4" t="s">
        <v>19</v>
      </c>
      <c r="B20" s="3"/>
      <c r="C20" s="3"/>
      <c r="D20" s="3"/>
      <c r="E20" s="3"/>
      <c r="F20" s="3"/>
      <c r="H20" s="4"/>
      <c r="I20" s="3"/>
      <c r="J20" s="3"/>
      <c r="K20" s="3"/>
      <c r="L20" s="3"/>
      <c r="M20" s="3"/>
      <c r="N20" s="3"/>
      <c r="O20" s="3"/>
      <c r="P20" s="3"/>
    </row>
    <row r="21" spans="1:16" ht="17" x14ac:dyDescent="0.2">
      <c r="A21" s="4" t="s">
        <v>28</v>
      </c>
      <c r="B21" s="3"/>
      <c r="C21" s="3"/>
      <c r="D21" s="3"/>
      <c r="E21" s="3"/>
      <c r="F21" s="3"/>
      <c r="H21" s="4"/>
      <c r="I21" s="3"/>
      <c r="J21" s="3"/>
      <c r="K21" s="3"/>
      <c r="L21" s="3"/>
      <c r="M21" s="3"/>
      <c r="N21" s="3"/>
      <c r="O21" s="3"/>
      <c r="P21" s="3"/>
    </row>
    <row r="22" spans="1:16" ht="17" x14ac:dyDescent="0.2">
      <c r="A22" s="4"/>
      <c r="B22" s="3"/>
      <c r="C22" s="3"/>
      <c r="D22" s="3"/>
      <c r="E22" s="3"/>
      <c r="F22" s="3"/>
      <c r="H22" s="4"/>
      <c r="I22" s="3"/>
      <c r="J22" s="3"/>
      <c r="K22" s="3"/>
      <c r="L22" s="3"/>
      <c r="M22" s="3"/>
      <c r="N22" s="3"/>
      <c r="O22" s="3"/>
      <c r="P22" s="3"/>
    </row>
    <row r="23" spans="1:16" ht="17" x14ac:dyDescent="0.2">
      <c r="A23" s="4" t="s">
        <v>32</v>
      </c>
      <c r="B23" s="3" t="s">
        <v>33</v>
      </c>
      <c r="C23" s="3" t="s">
        <v>34</v>
      </c>
      <c r="D23" s="3" t="s">
        <v>35</v>
      </c>
      <c r="E23" s="3" t="s">
        <v>25</v>
      </c>
      <c r="F23" s="3" t="s">
        <v>17</v>
      </c>
      <c r="H23" s="4"/>
      <c r="I23" s="3"/>
      <c r="J23" s="3"/>
      <c r="K23" s="3"/>
      <c r="L23" s="3"/>
      <c r="M23" s="3"/>
      <c r="N23" s="3"/>
      <c r="O23" s="3"/>
      <c r="P23" s="3"/>
    </row>
    <row r="24" spans="1:16" ht="17" x14ac:dyDescent="0.2">
      <c r="A24" s="4" t="s">
        <v>36</v>
      </c>
      <c r="B24" s="3">
        <v>3.0330000000000001E-3</v>
      </c>
      <c r="C24" s="3">
        <v>3</v>
      </c>
      <c r="D24" s="3">
        <v>1.011E-3</v>
      </c>
      <c r="E24" s="3" t="s">
        <v>102</v>
      </c>
      <c r="F24" s="3" t="s">
        <v>103</v>
      </c>
    </row>
    <row r="25" spans="1:16" ht="17" x14ac:dyDescent="0.2">
      <c r="A25" s="4" t="s">
        <v>39</v>
      </c>
      <c r="B25" s="3">
        <v>4.861E-4</v>
      </c>
      <c r="C25" s="3">
        <v>8</v>
      </c>
      <c r="D25" s="3">
        <v>6.0760000000000001E-5</v>
      </c>
      <c r="E25" s="3"/>
      <c r="F25" s="3"/>
    </row>
    <row r="26" spans="1:16" ht="17" x14ac:dyDescent="0.2">
      <c r="A26" s="4" t="s">
        <v>40</v>
      </c>
      <c r="B26" s="3">
        <v>3.519E-3</v>
      </c>
      <c r="C26" s="3">
        <v>11</v>
      </c>
      <c r="D26" s="3"/>
      <c r="E26" s="3"/>
      <c r="F26" s="3"/>
    </row>
    <row r="27" spans="1:16" ht="17" x14ac:dyDescent="0.2">
      <c r="A27" s="4"/>
      <c r="B27" s="3"/>
      <c r="C27" s="3"/>
      <c r="D27" s="3"/>
      <c r="E27" s="3"/>
      <c r="F27" s="3"/>
    </row>
    <row r="28" spans="1:16" ht="17" x14ac:dyDescent="0.2">
      <c r="A28" s="4" t="s">
        <v>41</v>
      </c>
      <c r="B28" s="3"/>
      <c r="C28" s="3"/>
      <c r="D28" s="3"/>
      <c r="E28" s="3"/>
      <c r="F28" s="3"/>
    </row>
    <row r="29" spans="1:16" ht="17" x14ac:dyDescent="0.2">
      <c r="A29" s="4" t="s">
        <v>42</v>
      </c>
      <c r="B29" s="3">
        <v>4</v>
      </c>
      <c r="C29" s="3"/>
      <c r="D29" s="3"/>
      <c r="E29" s="3"/>
      <c r="F29" s="3"/>
    </row>
    <row r="30" spans="1:16" ht="17" x14ac:dyDescent="0.2">
      <c r="A30" s="4" t="s">
        <v>43</v>
      </c>
      <c r="B30" s="3">
        <v>12</v>
      </c>
      <c r="C30" s="3"/>
      <c r="D30" s="3"/>
      <c r="E30" s="3"/>
      <c r="F30" s="3"/>
    </row>
    <row r="31" spans="1:16" ht="17" x14ac:dyDescent="0.2">
      <c r="A31" s="4"/>
      <c r="B31" s="3"/>
      <c r="C31" s="3"/>
      <c r="D31" s="3"/>
      <c r="E31" s="3"/>
      <c r="F31" s="3"/>
    </row>
    <row r="32" spans="1:16" ht="17" x14ac:dyDescent="0.2">
      <c r="A32" s="4"/>
      <c r="B32" s="3"/>
      <c r="C32" s="3"/>
      <c r="D32" s="3"/>
      <c r="E32" s="3"/>
      <c r="F32" s="3"/>
    </row>
    <row r="33" spans="1:6" ht="17" x14ac:dyDescent="0.2">
      <c r="A33" s="4"/>
      <c r="B33" s="3"/>
      <c r="C33" s="3"/>
      <c r="D33" s="3"/>
      <c r="E33" s="3"/>
      <c r="F33" s="3"/>
    </row>
    <row r="34" spans="1:6" ht="17" x14ac:dyDescent="0.2">
      <c r="A34" s="4"/>
      <c r="B34" s="3"/>
      <c r="C34" s="3"/>
      <c r="D34" s="3"/>
      <c r="E34" s="3"/>
      <c r="F34" s="3"/>
    </row>
    <row r="35" spans="1:6" ht="17" x14ac:dyDescent="0.2">
      <c r="A35" s="4"/>
      <c r="B35" s="3"/>
      <c r="C35" s="3"/>
      <c r="D35" s="3"/>
      <c r="E35" s="3"/>
      <c r="F35" s="3"/>
    </row>
    <row r="36" spans="1:6" ht="17" x14ac:dyDescent="0.2">
      <c r="A36" s="4"/>
      <c r="B36" s="3"/>
      <c r="C36" s="3"/>
      <c r="D36" s="3"/>
      <c r="E36" s="3"/>
      <c r="F36" s="3"/>
    </row>
    <row r="37" spans="1:6" ht="17" x14ac:dyDescent="0.2">
      <c r="A37" s="4"/>
      <c r="B37" s="3"/>
      <c r="C37" s="3"/>
      <c r="D37" s="3"/>
      <c r="E37" s="3"/>
      <c r="F37" s="3"/>
    </row>
    <row r="38" spans="1:6" ht="17" x14ac:dyDescent="0.2">
      <c r="A38" s="4"/>
      <c r="B38" s="3"/>
      <c r="C38" s="3"/>
      <c r="D38" s="3"/>
      <c r="E38" s="3"/>
      <c r="F38" s="3"/>
    </row>
    <row r="39" spans="1:6" ht="17" x14ac:dyDescent="0.2">
      <c r="A39" s="4"/>
      <c r="B39" s="3"/>
      <c r="C39" s="3"/>
      <c r="D39" s="3"/>
      <c r="E39" s="3"/>
      <c r="F39" s="3"/>
    </row>
    <row r="40" spans="1:6" ht="17" x14ac:dyDescent="0.2">
      <c r="A40" s="4"/>
      <c r="B40" s="3"/>
      <c r="C40" s="3"/>
      <c r="D40" s="3"/>
      <c r="E40" s="3"/>
      <c r="F40" s="3"/>
    </row>
    <row r="41" spans="1:6" ht="17" x14ac:dyDescent="0.2">
      <c r="A41" s="4"/>
      <c r="B41" s="3"/>
      <c r="C41" s="3"/>
      <c r="D41" s="3"/>
      <c r="E41" s="3"/>
      <c r="F41" s="3"/>
    </row>
    <row r="42" spans="1:6" ht="17" x14ac:dyDescent="0.2">
      <c r="A42" s="4"/>
      <c r="B42" s="3"/>
      <c r="C42" s="3"/>
      <c r="D42" s="3"/>
      <c r="E42" s="3"/>
      <c r="F42" s="3"/>
    </row>
    <row r="43" spans="1:6" ht="17" x14ac:dyDescent="0.2">
      <c r="A43" s="4"/>
      <c r="B43" s="3"/>
      <c r="C43" s="3"/>
      <c r="D43" s="3"/>
      <c r="E43" s="3"/>
      <c r="F43" s="3"/>
    </row>
    <row r="44" spans="1:6" ht="17" x14ac:dyDescent="0.2">
      <c r="A44" s="4"/>
      <c r="B44" s="3"/>
      <c r="C44" s="3"/>
      <c r="D44" s="3"/>
      <c r="E44" s="3"/>
      <c r="F44" s="3"/>
    </row>
    <row r="45" spans="1:6" ht="17" x14ac:dyDescent="0.2">
      <c r="A45" s="4"/>
      <c r="B45" s="3"/>
      <c r="C45" s="3"/>
      <c r="D45" s="3"/>
      <c r="E45" s="3"/>
      <c r="F45" s="3"/>
    </row>
    <row r="46" spans="1:6" ht="17" x14ac:dyDescent="0.2">
      <c r="A46" s="4"/>
      <c r="B46" s="3"/>
      <c r="C46" s="3"/>
      <c r="D46" s="3"/>
      <c r="E46" s="3"/>
      <c r="F46" s="3"/>
    </row>
    <row r="47" spans="1:6" ht="17" x14ac:dyDescent="0.2">
      <c r="A47" s="4"/>
      <c r="B47" s="3"/>
      <c r="C47" s="3"/>
      <c r="D47" s="3"/>
      <c r="E47" s="3"/>
      <c r="F47" s="3"/>
    </row>
    <row r="48" spans="1:6" ht="17" x14ac:dyDescent="0.2">
      <c r="A48" s="4"/>
      <c r="B48" s="3"/>
      <c r="C48" s="3"/>
      <c r="D48" s="3"/>
      <c r="E48" s="3"/>
      <c r="F48" s="3"/>
    </row>
    <row r="49" spans="1:6" ht="17" x14ac:dyDescent="0.2">
      <c r="A49" s="4"/>
      <c r="B49" s="3"/>
      <c r="C49" s="3"/>
      <c r="D49" s="3"/>
      <c r="E49" s="3"/>
      <c r="F49" s="3"/>
    </row>
    <row r="50" spans="1:6" ht="17" x14ac:dyDescent="0.2">
      <c r="A50" s="4"/>
      <c r="B50" s="3"/>
      <c r="C50" s="3"/>
      <c r="D50" s="3"/>
      <c r="E50" s="3"/>
      <c r="F50" s="3"/>
    </row>
    <row r="51" spans="1:6" ht="17" x14ac:dyDescent="0.2">
      <c r="A51" s="4"/>
      <c r="B51" s="3"/>
      <c r="C51" s="3"/>
      <c r="D51" s="3"/>
      <c r="E51" s="3"/>
      <c r="F51" s="3"/>
    </row>
    <row r="52" spans="1:6" ht="17" x14ac:dyDescent="0.2">
      <c r="A52" s="4"/>
      <c r="B52" s="3"/>
      <c r="C52" s="3"/>
      <c r="D52" s="3"/>
      <c r="E52" s="3"/>
      <c r="F52" s="3"/>
    </row>
    <row r="53" spans="1:6" ht="17" x14ac:dyDescent="0.2">
      <c r="A53" s="4"/>
      <c r="B53" s="3"/>
      <c r="C53" s="3"/>
      <c r="D53" s="3"/>
      <c r="E53" s="3"/>
      <c r="F53" s="3"/>
    </row>
    <row r="54" spans="1:6" ht="17" x14ac:dyDescent="0.2">
      <c r="A54" s="4"/>
      <c r="B54" s="3"/>
      <c r="C54" s="3"/>
      <c r="D54" s="3"/>
      <c r="E54" s="3"/>
      <c r="F54" s="3"/>
    </row>
    <row r="55" spans="1:6" ht="17" x14ac:dyDescent="0.2">
      <c r="A55" s="4"/>
      <c r="B55" s="3"/>
      <c r="C55" s="3"/>
      <c r="D55" s="3"/>
      <c r="E55" s="3"/>
      <c r="F55" s="3"/>
    </row>
    <row r="56" spans="1:6" ht="17" x14ac:dyDescent="0.2">
      <c r="A56" s="4"/>
      <c r="B56" s="3"/>
      <c r="C56" s="3"/>
      <c r="D56" s="3"/>
      <c r="E56" s="3"/>
      <c r="F56" s="3"/>
    </row>
    <row r="57" spans="1:6" ht="17" x14ac:dyDescent="0.2">
      <c r="A57" s="4"/>
      <c r="B57" s="3"/>
      <c r="C57" s="3"/>
      <c r="D57" s="3"/>
      <c r="E57" s="3"/>
      <c r="F57" s="3"/>
    </row>
    <row r="58" spans="1:6" ht="17" x14ac:dyDescent="0.2">
      <c r="A58" s="4"/>
      <c r="B58" s="3"/>
      <c r="C58" s="3"/>
      <c r="D58" s="3"/>
      <c r="E58" s="3"/>
      <c r="F58" s="3"/>
    </row>
    <row r="59" spans="1:6" ht="17" x14ac:dyDescent="0.2">
      <c r="A59" s="4"/>
      <c r="B59" s="3"/>
      <c r="C59" s="3"/>
      <c r="D59" s="3"/>
      <c r="E59" s="3"/>
      <c r="F59" s="3"/>
    </row>
    <row r="60" spans="1:6" ht="17" x14ac:dyDescent="0.2">
      <c r="A60" s="4"/>
      <c r="B60" s="3"/>
      <c r="C60" s="3"/>
      <c r="D60" s="3"/>
      <c r="E60" s="3"/>
      <c r="F60" s="3"/>
    </row>
    <row r="61" spans="1:6" ht="17" x14ac:dyDescent="0.2">
      <c r="A61" s="4"/>
      <c r="B61" s="3"/>
      <c r="C61" s="3"/>
      <c r="D61" s="3"/>
      <c r="E61" s="3"/>
      <c r="F61" s="3"/>
    </row>
    <row r="62" spans="1:6" ht="17" x14ac:dyDescent="0.2">
      <c r="A62" s="4"/>
      <c r="B62" s="3"/>
      <c r="C62" s="3"/>
      <c r="D62" s="3"/>
      <c r="E62" s="3"/>
      <c r="F6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CA50-B4FB-5144-9C45-A94345BA7652}">
  <dimension ref="A1:F44"/>
  <sheetViews>
    <sheetView workbookViewId="0">
      <selection activeCell="I43" sqref="I43"/>
    </sheetView>
  </sheetViews>
  <sheetFormatPr baseColWidth="10" defaultRowHeight="16" x14ac:dyDescent="0.2"/>
  <cols>
    <col min="3" max="3" width="22.83203125" bestFit="1" customWidth="1"/>
    <col min="4" max="4" width="26.1640625" style="2" bestFit="1" customWidth="1"/>
  </cols>
  <sheetData>
    <row r="1" spans="1:6" ht="17" x14ac:dyDescent="0.2">
      <c r="A1" t="s">
        <v>5</v>
      </c>
      <c r="B1" t="s">
        <v>0</v>
      </c>
      <c r="C1" s="15" t="s">
        <v>120</v>
      </c>
      <c r="D1" s="17" t="s">
        <v>121</v>
      </c>
      <c r="E1" s="14"/>
      <c r="F1" s="14"/>
    </row>
    <row r="2" spans="1:6" ht="17" x14ac:dyDescent="0.2">
      <c r="A2" s="1" t="s">
        <v>118</v>
      </c>
      <c r="B2">
        <v>1</v>
      </c>
      <c r="C2">
        <v>17.860627906976745</v>
      </c>
      <c r="D2" s="2">
        <f>C2/9.2056</f>
        <v>1.9401916123855854</v>
      </c>
      <c r="E2" s="3"/>
    </row>
    <row r="3" spans="1:6" ht="17" x14ac:dyDescent="0.2">
      <c r="A3" s="1" t="s">
        <v>118</v>
      </c>
      <c r="B3">
        <v>2</v>
      </c>
      <c r="C3" s="16">
        <v>15.760187500000004</v>
      </c>
      <c r="D3" s="2">
        <f t="shared" ref="D3:D11" si="0">C3/9.2056</f>
        <v>1.7120217584948296</v>
      </c>
      <c r="E3" s="3"/>
    </row>
    <row r="4" spans="1:6" ht="17" x14ac:dyDescent="0.2">
      <c r="A4" s="1" t="s">
        <v>118</v>
      </c>
      <c r="B4">
        <v>3</v>
      </c>
      <c r="C4" s="16">
        <v>14.649839285714288</v>
      </c>
      <c r="D4" s="2">
        <f t="shared" si="0"/>
        <v>1.5914051540056364</v>
      </c>
      <c r="E4" s="3"/>
    </row>
    <row r="5" spans="1:6" ht="17" x14ac:dyDescent="0.2">
      <c r="A5" s="1" t="s">
        <v>118</v>
      </c>
      <c r="B5">
        <v>4</v>
      </c>
      <c r="C5" s="16">
        <v>14.655944444444446</v>
      </c>
      <c r="D5" s="2">
        <f t="shared" si="0"/>
        <v>1.5920683545281618</v>
      </c>
      <c r="E5" s="3"/>
    </row>
    <row r="6" spans="1:6" ht="17" x14ac:dyDescent="0.2">
      <c r="A6" s="1" t="s">
        <v>118</v>
      </c>
      <c r="B6">
        <v>5</v>
      </c>
      <c r="C6" s="16">
        <v>14.379511450381678</v>
      </c>
      <c r="D6" s="2">
        <f t="shared" si="0"/>
        <v>1.5620395683477097</v>
      </c>
      <c r="E6" s="3"/>
    </row>
    <row r="7" spans="1:6" ht="17" x14ac:dyDescent="0.2">
      <c r="A7" s="1" t="s">
        <v>118</v>
      </c>
      <c r="B7">
        <v>6</v>
      </c>
      <c r="C7" s="16">
        <v>13.504792079207927</v>
      </c>
      <c r="D7" s="2">
        <f t="shared" si="0"/>
        <v>1.4670192143051977</v>
      </c>
      <c r="E7" s="3"/>
    </row>
    <row r="8" spans="1:6" ht="17" x14ac:dyDescent="0.2">
      <c r="A8" s="1" t="s">
        <v>118</v>
      </c>
      <c r="B8">
        <v>7</v>
      </c>
      <c r="C8" s="16">
        <v>13.800172727272729</v>
      </c>
      <c r="D8" s="2">
        <f t="shared" si="0"/>
        <v>1.4991062752316773</v>
      </c>
      <c r="E8" s="3"/>
    </row>
    <row r="9" spans="1:6" ht="17" x14ac:dyDescent="0.2">
      <c r="A9" s="1" t="s">
        <v>118</v>
      </c>
      <c r="B9">
        <v>8</v>
      </c>
      <c r="C9" s="16">
        <v>15.15450746268656</v>
      </c>
      <c r="D9" s="2">
        <f t="shared" si="0"/>
        <v>1.646227020801095</v>
      </c>
      <c r="E9" s="3"/>
    </row>
    <row r="10" spans="1:6" ht="17" x14ac:dyDescent="0.2">
      <c r="A10" s="1" t="s">
        <v>118</v>
      </c>
      <c r="B10">
        <v>9</v>
      </c>
      <c r="C10" s="16">
        <v>12.740000000000002</v>
      </c>
      <c r="D10" s="2">
        <f t="shared" si="0"/>
        <v>1.3839402103067699</v>
      </c>
      <c r="E10" s="3"/>
    </row>
    <row r="11" spans="1:6" ht="17" x14ac:dyDescent="0.2">
      <c r="A11" s="1" t="s">
        <v>118</v>
      </c>
      <c r="B11">
        <v>10</v>
      </c>
      <c r="C11" s="16">
        <v>15.222695652173917</v>
      </c>
      <c r="D11" s="2">
        <f t="shared" si="0"/>
        <v>1.6536342717665242</v>
      </c>
      <c r="E11" s="3"/>
    </row>
    <row r="13" spans="1:6" x14ac:dyDescent="0.2">
      <c r="A13" s="1" t="s">
        <v>8</v>
      </c>
      <c r="B13">
        <v>1</v>
      </c>
      <c r="C13" s="16">
        <v>9.375</v>
      </c>
      <c r="D13" s="2">
        <f>C13/9.2056</f>
        <v>1.0184018423568262</v>
      </c>
    </row>
    <row r="14" spans="1:6" x14ac:dyDescent="0.2">
      <c r="A14" s="1" t="s">
        <v>8</v>
      </c>
      <c r="B14">
        <v>2</v>
      </c>
      <c r="C14" s="16">
        <v>9.7248947368421028</v>
      </c>
      <c r="D14" s="2">
        <f t="shared" ref="D14:D22" si="1">C14/9.2056</f>
        <v>1.0564107431174614</v>
      </c>
    </row>
    <row r="15" spans="1:6" x14ac:dyDescent="0.2">
      <c r="A15" s="1" t="s">
        <v>8</v>
      </c>
      <c r="B15">
        <v>3</v>
      </c>
      <c r="C15" s="16">
        <v>9.296826923076928</v>
      </c>
      <c r="D15" s="2">
        <f t="shared" si="1"/>
        <v>1.009909937763636</v>
      </c>
    </row>
    <row r="16" spans="1:6" x14ac:dyDescent="0.2">
      <c r="A16" s="1" t="s">
        <v>8</v>
      </c>
      <c r="B16">
        <v>4</v>
      </c>
      <c r="C16" s="16">
        <v>9.0716504854368942</v>
      </c>
      <c r="D16" s="2">
        <f t="shared" si="1"/>
        <v>0.9854491272091872</v>
      </c>
    </row>
    <row r="17" spans="1:4" x14ac:dyDescent="0.2">
      <c r="A17" s="1" t="s">
        <v>8</v>
      </c>
      <c r="B17">
        <v>5</v>
      </c>
      <c r="C17" s="16">
        <v>9.0262758620689656</v>
      </c>
      <c r="D17" s="2">
        <f t="shared" si="1"/>
        <v>0.98052010320554506</v>
      </c>
    </row>
    <row r="18" spans="1:4" x14ac:dyDescent="0.2">
      <c r="A18" s="1" t="s">
        <v>8</v>
      </c>
      <c r="B18">
        <v>6</v>
      </c>
      <c r="C18" s="16">
        <v>9.8989999999999956</v>
      </c>
      <c r="D18" s="2">
        <f t="shared" si="1"/>
        <v>1.0753237159989566</v>
      </c>
    </row>
    <row r="19" spans="1:4" x14ac:dyDescent="0.2">
      <c r="A19" s="1" t="s">
        <v>8</v>
      </c>
      <c r="B19">
        <v>7</v>
      </c>
      <c r="C19" s="16">
        <v>9.3949642857142859</v>
      </c>
      <c r="D19" s="2">
        <f t="shared" si="1"/>
        <v>1.020570553327788</v>
      </c>
    </row>
    <row r="20" spans="1:4" x14ac:dyDescent="0.2">
      <c r="A20" s="1" t="s">
        <v>8</v>
      </c>
      <c r="B20">
        <v>8</v>
      </c>
      <c r="C20" s="16">
        <v>8.7532558139534888</v>
      </c>
      <c r="D20" s="2">
        <f t="shared" si="1"/>
        <v>0.95086206373875559</v>
      </c>
    </row>
    <row r="21" spans="1:4" x14ac:dyDescent="0.2">
      <c r="A21" s="1" t="s">
        <v>8</v>
      </c>
      <c r="B21">
        <v>9</v>
      </c>
      <c r="C21" s="16">
        <v>8.2423400000000004</v>
      </c>
      <c r="D21" s="2">
        <f t="shared" si="1"/>
        <v>0.89536151907534545</v>
      </c>
    </row>
    <row r="22" spans="1:4" x14ac:dyDescent="0.2">
      <c r="A22" s="1" t="s">
        <v>8</v>
      </c>
      <c r="B22">
        <v>10</v>
      </c>
      <c r="C22" s="16">
        <v>8.8874823529411771</v>
      </c>
      <c r="D22" s="2">
        <f t="shared" si="1"/>
        <v>0.96544302956256811</v>
      </c>
    </row>
    <row r="24" spans="1:4" x14ac:dyDescent="0.2">
      <c r="A24" t="s">
        <v>9</v>
      </c>
      <c r="B24">
        <v>1</v>
      </c>
      <c r="C24" s="16">
        <v>5.2577999999999987</v>
      </c>
      <c r="D24" s="2">
        <f>C24/9.2056</f>
        <v>0.57115234205266341</v>
      </c>
    </row>
    <row r="25" spans="1:4" x14ac:dyDescent="0.2">
      <c r="A25" t="s">
        <v>9</v>
      </c>
      <c r="B25">
        <v>2</v>
      </c>
      <c r="C25" s="16">
        <v>5.199698412698412</v>
      </c>
      <c r="D25" s="2">
        <f t="shared" ref="D25:D33" si="2">C25/9.2056</f>
        <v>0.56484079394047226</v>
      </c>
    </row>
    <row r="26" spans="1:4" x14ac:dyDescent="0.2">
      <c r="A26" t="s">
        <v>9</v>
      </c>
      <c r="B26">
        <v>3</v>
      </c>
      <c r="C26" s="16">
        <v>6.1524318181818183</v>
      </c>
      <c r="D26" s="2">
        <f t="shared" si="2"/>
        <v>0.668335775851853</v>
      </c>
    </row>
    <row r="27" spans="1:4" x14ac:dyDescent="0.2">
      <c r="A27" t="s">
        <v>9</v>
      </c>
      <c r="B27">
        <v>4</v>
      </c>
      <c r="C27" s="16">
        <v>5.0335121951219506</v>
      </c>
      <c r="D27" s="2">
        <f t="shared" si="2"/>
        <v>0.54678806325735974</v>
      </c>
    </row>
    <row r="28" spans="1:4" x14ac:dyDescent="0.2">
      <c r="A28" t="s">
        <v>9</v>
      </c>
      <c r="B28">
        <v>5</v>
      </c>
      <c r="C28" s="16">
        <v>6.6000151515151497</v>
      </c>
      <c r="D28" s="2">
        <f t="shared" si="2"/>
        <v>0.71695654292117295</v>
      </c>
    </row>
    <row r="29" spans="1:4" x14ac:dyDescent="0.2">
      <c r="A29" t="s">
        <v>9</v>
      </c>
      <c r="B29">
        <v>6</v>
      </c>
      <c r="C29" s="16">
        <v>4.4225818181818166</v>
      </c>
      <c r="D29" s="2">
        <f t="shared" si="2"/>
        <v>0.48042298363841751</v>
      </c>
    </row>
    <row r="30" spans="1:4" x14ac:dyDescent="0.2">
      <c r="A30" t="s">
        <v>9</v>
      </c>
      <c r="B30">
        <v>7</v>
      </c>
      <c r="C30" s="16">
        <v>4.2622258064516139</v>
      </c>
      <c r="D30" s="2">
        <f t="shared" si="2"/>
        <v>0.46300358547532083</v>
      </c>
    </row>
    <row r="31" spans="1:4" x14ac:dyDescent="0.2">
      <c r="A31" t="s">
        <v>9</v>
      </c>
      <c r="B31">
        <v>8</v>
      </c>
      <c r="C31" s="16">
        <v>6.5937209302325561</v>
      </c>
      <c r="D31" s="2">
        <f t="shared" si="2"/>
        <v>0.71627280462246412</v>
      </c>
    </row>
    <row r="32" spans="1:4" x14ac:dyDescent="0.2">
      <c r="A32" t="s">
        <v>9</v>
      </c>
      <c r="B32">
        <v>9</v>
      </c>
      <c r="C32" s="16">
        <v>5.2439558823529424</v>
      </c>
      <c r="D32" s="2">
        <f t="shared" si="2"/>
        <v>0.56964846206145625</v>
      </c>
    </row>
    <row r="33" spans="1:4" x14ac:dyDescent="0.2">
      <c r="A33" t="s">
        <v>9</v>
      </c>
      <c r="B33">
        <v>10</v>
      </c>
      <c r="C33" s="16">
        <v>5.4661666666666662</v>
      </c>
      <c r="D33" s="2">
        <f t="shared" si="2"/>
        <v>0.59378711508936577</v>
      </c>
    </row>
    <row r="35" spans="1:4" x14ac:dyDescent="0.2">
      <c r="A35" s="1" t="s">
        <v>6</v>
      </c>
      <c r="B35">
        <v>1</v>
      </c>
      <c r="C35" s="16">
        <v>13.243196721311476</v>
      </c>
      <c r="D35" s="2">
        <f>C35/9.2056</f>
        <v>1.4386022335655986</v>
      </c>
    </row>
    <row r="36" spans="1:4" x14ac:dyDescent="0.2">
      <c r="A36" s="1" t="s">
        <v>6</v>
      </c>
      <c r="B36">
        <v>2</v>
      </c>
      <c r="C36" s="16">
        <v>13.037722772277228</v>
      </c>
      <c r="D36" s="2">
        <f t="shared" ref="D36:D44" si="3">C36/9.2056</f>
        <v>1.4162816950852988</v>
      </c>
    </row>
    <row r="37" spans="1:4" x14ac:dyDescent="0.2">
      <c r="A37" s="1" t="s">
        <v>6</v>
      </c>
      <c r="B37">
        <v>3</v>
      </c>
      <c r="C37" s="16">
        <v>13.224563636363637</v>
      </c>
      <c r="D37" s="2">
        <f t="shared" si="3"/>
        <v>1.4365781303080338</v>
      </c>
    </row>
    <row r="38" spans="1:4" x14ac:dyDescent="0.2">
      <c r="A38" s="1" t="s">
        <v>6</v>
      </c>
      <c r="B38">
        <v>4</v>
      </c>
      <c r="C38" s="16">
        <v>13.611802919708026</v>
      </c>
      <c r="D38" s="2">
        <f t="shared" si="3"/>
        <v>1.478643751597726</v>
      </c>
    </row>
    <row r="39" spans="1:4" x14ac:dyDescent="0.2">
      <c r="A39" s="1" t="s">
        <v>6</v>
      </c>
      <c r="B39">
        <v>5</v>
      </c>
      <c r="C39" s="16">
        <v>12.375701030927832</v>
      </c>
      <c r="D39" s="2">
        <f t="shared" si="3"/>
        <v>1.3443665845711124</v>
      </c>
    </row>
    <row r="40" spans="1:4" x14ac:dyDescent="0.2">
      <c r="A40" s="1" t="s">
        <v>6</v>
      </c>
      <c r="B40">
        <v>6</v>
      </c>
      <c r="C40" s="16">
        <v>15.068112149532713</v>
      </c>
      <c r="D40" s="2">
        <f t="shared" si="3"/>
        <v>1.6368419385518285</v>
      </c>
    </row>
    <row r="41" spans="1:4" x14ac:dyDescent="0.2">
      <c r="A41" s="1" t="s">
        <v>6</v>
      </c>
      <c r="B41">
        <v>7</v>
      </c>
      <c r="C41" s="16">
        <v>12.771311111111107</v>
      </c>
      <c r="D41" s="2">
        <f t="shared" si="3"/>
        <v>1.387341521585894</v>
      </c>
    </row>
    <row r="42" spans="1:4" x14ac:dyDescent="0.2">
      <c r="A42" s="1" t="s">
        <v>6</v>
      </c>
      <c r="B42">
        <v>8</v>
      </c>
      <c r="C42" s="16">
        <v>13.758673684210526</v>
      </c>
      <c r="D42" s="2">
        <f t="shared" si="3"/>
        <v>1.4945982536945475</v>
      </c>
    </row>
    <row r="43" spans="1:4" x14ac:dyDescent="0.2">
      <c r="A43" s="1" t="s">
        <v>6</v>
      </c>
      <c r="B43">
        <v>9</v>
      </c>
      <c r="C43" s="16">
        <v>17.731054794520553</v>
      </c>
      <c r="D43" s="2">
        <f t="shared" si="3"/>
        <v>1.9261161460980873</v>
      </c>
    </row>
    <row r="44" spans="1:4" x14ac:dyDescent="0.2">
      <c r="A44" s="1" t="s">
        <v>6</v>
      </c>
      <c r="B44">
        <v>10</v>
      </c>
      <c r="C44" s="16">
        <v>12.258495798319327</v>
      </c>
      <c r="D44" s="2">
        <f t="shared" si="3"/>
        <v>1.331634635256727</v>
      </c>
    </row>
  </sheetData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01C9A-A553-5743-89FA-FC1735A45157}">
  <dimension ref="A1:R38"/>
  <sheetViews>
    <sheetView workbookViewId="0">
      <selection activeCell="G12" sqref="G12"/>
    </sheetView>
  </sheetViews>
  <sheetFormatPr baseColWidth="10" defaultRowHeight="16" x14ac:dyDescent="0.2"/>
  <cols>
    <col min="1" max="1" width="42.5" bestFit="1" customWidth="1"/>
    <col min="10" max="10" width="35" bestFit="1" customWidth="1"/>
  </cols>
  <sheetData>
    <row r="1" spans="1:18" ht="17" x14ac:dyDescent="0.2">
      <c r="A1" s="4" t="s">
        <v>11</v>
      </c>
      <c r="B1" s="3" t="s">
        <v>135</v>
      </c>
      <c r="C1" s="3"/>
      <c r="D1" s="3"/>
      <c r="E1" s="3"/>
      <c r="F1" s="3"/>
      <c r="G1" s="4"/>
      <c r="H1" s="3"/>
      <c r="I1" s="3"/>
      <c r="J1" s="4" t="s">
        <v>44</v>
      </c>
      <c r="K1" s="3">
        <v>1</v>
      </c>
      <c r="L1" s="3"/>
      <c r="M1" s="3"/>
      <c r="N1" s="3"/>
      <c r="O1" s="3"/>
      <c r="P1" s="3"/>
      <c r="Q1" s="3"/>
      <c r="R1" s="3"/>
    </row>
    <row r="2" spans="1:18" ht="17" x14ac:dyDescent="0.2">
      <c r="A2" s="4" t="s">
        <v>13</v>
      </c>
      <c r="B2" s="3" t="s">
        <v>14</v>
      </c>
      <c r="C2" s="3"/>
      <c r="D2" s="3"/>
      <c r="E2" s="3"/>
      <c r="F2" s="3"/>
      <c r="G2" s="4"/>
      <c r="H2" s="3"/>
      <c r="I2" s="3"/>
      <c r="J2" s="4" t="s">
        <v>45</v>
      </c>
      <c r="K2" s="3">
        <v>6</v>
      </c>
      <c r="L2" s="3"/>
      <c r="M2" s="3"/>
      <c r="N2" s="3"/>
      <c r="O2" s="3"/>
      <c r="P2" s="3"/>
      <c r="Q2" s="3"/>
      <c r="R2" s="3"/>
    </row>
    <row r="3" spans="1:18" ht="17" x14ac:dyDescent="0.2">
      <c r="A3" s="4"/>
      <c r="B3" s="3"/>
      <c r="C3" s="3"/>
      <c r="D3" s="3"/>
      <c r="E3" s="3"/>
      <c r="F3" s="3"/>
      <c r="G3" s="4"/>
      <c r="H3" s="3"/>
      <c r="I3" s="3"/>
      <c r="J3" s="4" t="s">
        <v>46</v>
      </c>
      <c r="K3" s="3">
        <v>0.05</v>
      </c>
      <c r="L3" s="3"/>
      <c r="M3" s="3"/>
      <c r="N3" s="3"/>
      <c r="O3" s="3"/>
      <c r="P3" s="3"/>
      <c r="Q3" s="3"/>
      <c r="R3" s="3"/>
    </row>
    <row r="4" spans="1:18" ht="17" x14ac:dyDescent="0.2">
      <c r="A4" s="4" t="s">
        <v>15</v>
      </c>
      <c r="B4" s="3"/>
      <c r="C4" s="3"/>
      <c r="D4" s="3"/>
      <c r="E4" s="3"/>
      <c r="F4" s="3"/>
      <c r="G4" s="4"/>
      <c r="H4" s="3"/>
      <c r="I4" s="3"/>
      <c r="J4" s="4"/>
      <c r="K4" s="3"/>
      <c r="L4" s="3"/>
      <c r="M4" s="3"/>
      <c r="N4" s="3"/>
      <c r="O4" s="3"/>
      <c r="P4" s="3"/>
      <c r="Q4" s="3"/>
      <c r="R4" s="3"/>
    </row>
    <row r="5" spans="1:18" ht="17" x14ac:dyDescent="0.2">
      <c r="A5" s="4" t="s">
        <v>16</v>
      </c>
      <c r="B5" s="3">
        <v>135.5</v>
      </c>
      <c r="C5" s="3"/>
      <c r="D5" s="3"/>
      <c r="E5" s="3"/>
      <c r="F5" s="3"/>
      <c r="G5" s="4"/>
      <c r="H5" s="3"/>
      <c r="I5" s="3"/>
      <c r="J5" s="4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/>
      <c r="Q5" s="3"/>
      <c r="R5" s="3"/>
    </row>
    <row r="6" spans="1:18" ht="17" x14ac:dyDescent="0.2">
      <c r="A6" s="4" t="s">
        <v>17</v>
      </c>
      <c r="B6" s="3" t="s">
        <v>18</v>
      </c>
      <c r="C6" s="3"/>
      <c r="D6" s="3"/>
      <c r="E6" s="3"/>
      <c r="F6" s="3"/>
      <c r="G6" s="4"/>
      <c r="H6" s="3"/>
      <c r="I6" s="3"/>
      <c r="J6" s="4" t="s">
        <v>119</v>
      </c>
      <c r="K6" s="3">
        <v>0.6089</v>
      </c>
      <c r="L6" s="3" t="s">
        <v>124</v>
      </c>
      <c r="M6" s="3" t="s">
        <v>22</v>
      </c>
      <c r="N6" s="3" t="s">
        <v>20</v>
      </c>
      <c r="O6" s="3" t="s">
        <v>18</v>
      </c>
      <c r="P6" s="3" t="s">
        <v>55</v>
      </c>
      <c r="Q6" s="3"/>
      <c r="R6" s="3"/>
    </row>
    <row r="7" spans="1:18" ht="17" x14ac:dyDescent="0.2">
      <c r="A7" s="4" t="s">
        <v>19</v>
      </c>
      <c r="B7" s="3" t="s">
        <v>20</v>
      </c>
      <c r="C7" s="3"/>
      <c r="D7" s="3"/>
      <c r="E7" s="3"/>
      <c r="F7" s="3"/>
      <c r="G7" s="4"/>
      <c r="H7" s="3"/>
      <c r="I7" s="3"/>
      <c r="J7" s="4" t="s">
        <v>125</v>
      </c>
      <c r="K7" s="3">
        <v>1.016</v>
      </c>
      <c r="L7" s="3" t="s">
        <v>126</v>
      </c>
      <c r="M7" s="3" t="s">
        <v>22</v>
      </c>
      <c r="N7" s="3" t="s">
        <v>20</v>
      </c>
      <c r="O7" s="3" t="s">
        <v>18</v>
      </c>
      <c r="P7" s="3" t="s">
        <v>58</v>
      </c>
      <c r="Q7" s="3"/>
      <c r="R7" s="3"/>
    </row>
    <row r="8" spans="1:18" ht="17" x14ac:dyDescent="0.2">
      <c r="A8" s="4" t="s">
        <v>21</v>
      </c>
      <c r="B8" s="3" t="s">
        <v>22</v>
      </c>
      <c r="C8" s="3"/>
      <c r="D8" s="3"/>
      <c r="E8" s="3"/>
      <c r="F8" s="3"/>
      <c r="G8" s="4"/>
      <c r="H8" s="3"/>
      <c r="I8" s="3"/>
      <c r="J8" s="4" t="s">
        <v>127</v>
      </c>
      <c r="K8" s="3">
        <v>0.1157</v>
      </c>
      <c r="L8" s="3" t="s">
        <v>128</v>
      </c>
      <c r="M8" s="3" t="s">
        <v>29</v>
      </c>
      <c r="N8" s="3" t="s">
        <v>27</v>
      </c>
      <c r="O8" s="3">
        <v>0.1953</v>
      </c>
      <c r="P8" s="3" t="s">
        <v>14</v>
      </c>
      <c r="Q8" s="3"/>
      <c r="R8" s="3"/>
    </row>
    <row r="9" spans="1:18" ht="17" x14ac:dyDescent="0.2">
      <c r="A9" s="4" t="s">
        <v>23</v>
      </c>
      <c r="B9" s="3">
        <v>0.91869999999999996</v>
      </c>
      <c r="C9" s="3"/>
      <c r="D9" s="3"/>
      <c r="E9" s="3"/>
      <c r="F9" s="3"/>
      <c r="G9" s="4"/>
      <c r="H9" s="3"/>
      <c r="I9" s="3"/>
      <c r="J9" s="4" t="s">
        <v>129</v>
      </c>
      <c r="K9" s="3">
        <v>0.40670000000000001</v>
      </c>
      <c r="L9" s="3" t="s">
        <v>130</v>
      </c>
      <c r="M9" s="3" t="s">
        <v>22</v>
      </c>
      <c r="N9" s="3" t="s">
        <v>20</v>
      </c>
      <c r="O9" s="3" t="s">
        <v>18</v>
      </c>
      <c r="P9" s="3" t="s">
        <v>63</v>
      </c>
      <c r="Q9" s="3"/>
      <c r="R9" s="3"/>
    </row>
    <row r="10" spans="1:18" ht="17" x14ac:dyDescent="0.2">
      <c r="A10" s="4"/>
      <c r="B10" s="3"/>
      <c r="C10" s="3"/>
      <c r="D10" s="3"/>
      <c r="E10" s="3"/>
      <c r="F10" s="3"/>
      <c r="G10" s="4"/>
      <c r="H10" s="3"/>
      <c r="I10" s="3"/>
      <c r="J10" s="4" t="s">
        <v>131</v>
      </c>
      <c r="K10" s="3">
        <v>-0.49330000000000002</v>
      </c>
      <c r="L10" s="3" t="s">
        <v>132</v>
      </c>
      <c r="M10" s="3" t="s">
        <v>22</v>
      </c>
      <c r="N10" s="3" t="s">
        <v>20</v>
      </c>
      <c r="O10" s="3" t="s">
        <v>18</v>
      </c>
      <c r="P10" s="3" t="s">
        <v>66</v>
      </c>
      <c r="Q10" s="3"/>
      <c r="R10" s="3"/>
    </row>
    <row r="11" spans="1:18" ht="17" x14ac:dyDescent="0.2">
      <c r="A11" s="4" t="s">
        <v>24</v>
      </c>
      <c r="B11" s="3"/>
      <c r="C11" s="3"/>
      <c r="D11" s="3"/>
      <c r="E11" s="3"/>
      <c r="F11" s="3"/>
      <c r="G11" s="4"/>
      <c r="H11" s="3"/>
      <c r="I11" s="3"/>
      <c r="J11" s="4" t="s">
        <v>133</v>
      </c>
      <c r="K11" s="3">
        <v>-0.9</v>
      </c>
      <c r="L11" s="3" t="s">
        <v>134</v>
      </c>
      <c r="M11" s="3" t="s">
        <v>22</v>
      </c>
      <c r="N11" s="3" t="s">
        <v>20</v>
      </c>
      <c r="O11" s="3" t="s">
        <v>18</v>
      </c>
      <c r="P11" s="3" t="s">
        <v>69</v>
      </c>
      <c r="Q11" s="3"/>
      <c r="R11" s="3"/>
    </row>
    <row r="12" spans="1:18" ht="17" x14ac:dyDescent="0.2">
      <c r="A12" s="4" t="s">
        <v>25</v>
      </c>
      <c r="B12" s="3" t="s">
        <v>122</v>
      </c>
      <c r="C12" s="3"/>
      <c r="D12" s="3"/>
      <c r="E12" s="3"/>
      <c r="F12" s="3"/>
      <c r="G12" s="4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</row>
    <row r="13" spans="1:18" ht="17" x14ac:dyDescent="0.2">
      <c r="A13" s="4" t="s">
        <v>17</v>
      </c>
      <c r="B13" s="3">
        <v>0.36520000000000002</v>
      </c>
      <c r="C13" s="3"/>
      <c r="D13" s="3"/>
      <c r="E13" s="3"/>
      <c r="F13" s="3"/>
      <c r="G13" s="4"/>
      <c r="H13" s="3"/>
      <c r="I13" s="3"/>
      <c r="J13" s="4" t="s">
        <v>70</v>
      </c>
      <c r="K13" s="3" t="s">
        <v>71</v>
      </c>
      <c r="L13" s="3" t="s">
        <v>72</v>
      </c>
      <c r="M13" s="3" t="s">
        <v>48</v>
      </c>
      <c r="N13" s="3" t="s">
        <v>73</v>
      </c>
      <c r="O13" s="3" t="s">
        <v>74</v>
      </c>
      <c r="P13" s="3" t="s">
        <v>75</v>
      </c>
      <c r="Q13" s="3" t="s">
        <v>76</v>
      </c>
      <c r="R13" s="3" t="s">
        <v>34</v>
      </c>
    </row>
    <row r="14" spans="1:18" ht="17" x14ac:dyDescent="0.2">
      <c r="A14" s="4" t="s">
        <v>19</v>
      </c>
      <c r="B14" s="3" t="s">
        <v>27</v>
      </c>
      <c r="C14" s="3"/>
      <c r="D14" s="3"/>
      <c r="E14" s="3"/>
      <c r="F14" s="3"/>
      <c r="G14" s="4"/>
      <c r="H14" s="3"/>
      <c r="I14" s="3"/>
      <c r="J14" s="4" t="s">
        <v>119</v>
      </c>
      <c r="K14" s="3">
        <v>1.605</v>
      </c>
      <c r="L14" s="3">
        <v>0.99580000000000002</v>
      </c>
      <c r="M14" s="3">
        <v>0.6089</v>
      </c>
      <c r="N14" s="3">
        <v>5.6919999999999998E-2</v>
      </c>
      <c r="O14" s="3">
        <v>10</v>
      </c>
      <c r="P14" s="3">
        <v>10</v>
      </c>
      <c r="Q14" s="3">
        <v>15.13</v>
      </c>
      <c r="R14" s="3">
        <v>36</v>
      </c>
    </row>
    <row r="15" spans="1:18" ht="17" x14ac:dyDescent="0.2">
      <c r="A15" s="4" t="s">
        <v>28</v>
      </c>
      <c r="B15" s="3" t="s">
        <v>29</v>
      </c>
      <c r="C15" s="3"/>
      <c r="D15" s="3"/>
      <c r="E15" s="3"/>
      <c r="F15" s="3"/>
      <c r="G15" s="4"/>
      <c r="H15" s="3"/>
      <c r="I15" s="3"/>
      <c r="J15" s="4" t="s">
        <v>125</v>
      </c>
      <c r="K15" s="3">
        <v>1.605</v>
      </c>
      <c r="L15" s="3">
        <v>0.58909999999999996</v>
      </c>
      <c r="M15" s="3">
        <v>1.016</v>
      </c>
      <c r="N15" s="3">
        <v>5.6919999999999998E-2</v>
      </c>
      <c r="O15" s="3">
        <v>10</v>
      </c>
      <c r="P15" s="3">
        <v>10</v>
      </c>
      <c r="Q15" s="3">
        <v>25.23</v>
      </c>
      <c r="R15" s="3">
        <v>36</v>
      </c>
    </row>
    <row r="16" spans="1:18" ht="17" x14ac:dyDescent="0.2">
      <c r="A16" s="4"/>
      <c r="B16" s="3"/>
      <c r="C16" s="3"/>
      <c r="D16" s="3"/>
      <c r="E16" s="3"/>
      <c r="F16" s="3"/>
      <c r="G16" s="4"/>
      <c r="H16" s="3"/>
      <c r="I16" s="3"/>
      <c r="J16" s="4" t="s">
        <v>127</v>
      </c>
      <c r="K16" s="3">
        <v>1.605</v>
      </c>
      <c r="L16" s="3">
        <v>1.4890000000000001</v>
      </c>
      <c r="M16" s="3">
        <v>0.1157</v>
      </c>
      <c r="N16" s="3">
        <v>5.6919999999999998E-2</v>
      </c>
      <c r="O16" s="3">
        <v>10</v>
      </c>
      <c r="P16" s="3">
        <v>10</v>
      </c>
      <c r="Q16" s="3">
        <v>2.8740000000000001</v>
      </c>
      <c r="R16" s="3">
        <v>36</v>
      </c>
    </row>
    <row r="17" spans="1:18" ht="17" x14ac:dyDescent="0.2">
      <c r="A17" s="4" t="s">
        <v>30</v>
      </c>
      <c r="B17" s="3"/>
      <c r="C17" s="3"/>
      <c r="D17" s="3"/>
      <c r="E17" s="3"/>
      <c r="F17" s="3"/>
      <c r="G17" s="4"/>
      <c r="H17" s="3"/>
      <c r="I17" s="3"/>
      <c r="J17" s="4" t="s">
        <v>129</v>
      </c>
      <c r="K17" s="3">
        <v>0.99580000000000002</v>
      </c>
      <c r="L17" s="3">
        <v>0.58909999999999996</v>
      </c>
      <c r="M17" s="3">
        <v>0.40670000000000001</v>
      </c>
      <c r="N17" s="3">
        <v>5.6919999999999998E-2</v>
      </c>
      <c r="O17" s="3">
        <v>10</v>
      </c>
      <c r="P17" s="3">
        <v>10</v>
      </c>
      <c r="Q17" s="3">
        <v>10.11</v>
      </c>
      <c r="R17" s="3">
        <v>36</v>
      </c>
    </row>
    <row r="18" spans="1:18" ht="17" x14ac:dyDescent="0.2">
      <c r="A18" s="4" t="s">
        <v>31</v>
      </c>
      <c r="B18" s="3">
        <v>12.92</v>
      </c>
      <c r="C18" s="3"/>
      <c r="D18" s="3"/>
      <c r="E18" s="3"/>
      <c r="F18" s="3"/>
      <c r="G18" s="4"/>
      <c r="H18" s="3"/>
      <c r="I18" s="3"/>
      <c r="J18" s="4" t="s">
        <v>131</v>
      </c>
      <c r="K18" s="3">
        <v>0.99580000000000002</v>
      </c>
      <c r="L18" s="3">
        <v>1.4890000000000001</v>
      </c>
      <c r="M18" s="3">
        <v>-0.49330000000000002</v>
      </c>
      <c r="N18" s="3">
        <v>5.6919999999999998E-2</v>
      </c>
      <c r="O18" s="3">
        <v>10</v>
      </c>
      <c r="P18" s="3">
        <v>10</v>
      </c>
      <c r="Q18" s="3">
        <v>12.26</v>
      </c>
      <c r="R18" s="3">
        <v>36</v>
      </c>
    </row>
    <row r="19" spans="1:18" ht="17" x14ac:dyDescent="0.2">
      <c r="A19" s="4" t="s">
        <v>17</v>
      </c>
      <c r="B19" s="3">
        <v>4.7999999999999996E-3</v>
      </c>
      <c r="C19" s="3"/>
      <c r="D19" s="3"/>
      <c r="E19" s="3"/>
      <c r="F19" s="3"/>
      <c r="G19" s="4"/>
      <c r="H19" s="3"/>
      <c r="I19" s="3"/>
      <c r="J19" s="4" t="s">
        <v>133</v>
      </c>
      <c r="K19" s="3">
        <v>0.58909999999999996</v>
      </c>
      <c r="L19" s="3">
        <v>1.4890000000000001</v>
      </c>
      <c r="M19" s="3">
        <v>-0.9</v>
      </c>
      <c r="N19" s="3">
        <v>5.6919999999999998E-2</v>
      </c>
      <c r="O19" s="3">
        <v>10</v>
      </c>
      <c r="P19" s="3">
        <v>10</v>
      </c>
      <c r="Q19" s="3">
        <v>22.36</v>
      </c>
      <c r="R19" s="3">
        <v>36</v>
      </c>
    </row>
    <row r="20" spans="1:18" ht="17" x14ac:dyDescent="0.2">
      <c r="A20" s="4" t="s">
        <v>19</v>
      </c>
      <c r="B20" s="3" t="s">
        <v>115</v>
      </c>
      <c r="C20" s="3"/>
      <c r="D20" s="3"/>
      <c r="E20" s="3"/>
      <c r="F20" s="3"/>
      <c r="J20" s="4"/>
      <c r="K20" s="3"/>
      <c r="L20" s="3"/>
      <c r="M20" s="3"/>
      <c r="N20" s="3"/>
      <c r="O20" s="3"/>
      <c r="P20" s="3"/>
      <c r="Q20" s="3"/>
      <c r="R20" s="3"/>
    </row>
    <row r="21" spans="1:18" ht="17" x14ac:dyDescent="0.2">
      <c r="A21" s="4" t="s">
        <v>28</v>
      </c>
      <c r="B21" s="3" t="s">
        <v>22</v>
      </c>
      <c r="C21" s="3"/>
      <c r="D21" s="3"/>
      <c r="E21" s="3"/>
      <c r="F21" s="3"/>
      <c r="J21" s="4"/>
      <c r="K21" s="3"/>
      <c r="L21" s="3"/>
      <c r="M21" s="3"/>
      <c r="N21" s="3"/>
      <c r="O21" s="3"/>
      <c r="P21" s="3"/>
      <c r="Q21" s="3"/>
      <c r="R21" s="3"/>
    </row>
    <row r="22" spans="1:18" ht="17" x14ac:dyDescent="0.2">
      <c r="A22" s="4"/>
      <c r="B22" s="3"/>
      <c r="C22" s="3"/>
      <c r="D22" s="3"/>
      <c r="E22" s="3"/>
      <c r="F22" s="3"/>
      <c r="J22" s="4"/>
      <c r="K22" s="3"/>
      <c r="L22" s="3"/>
      <c r="M22" s="3"/>
      <c r="N22" s="3"/>
      <c r="O22" s="3"/>
      <c r="P22" s="3"/>
      <c r="Q22" s="3"/>
      <c r="R22" s="3"/>
    </row>
    <row r="23" spans="1:18" ht="17" x14ac:dyDescent="0.2">
      <c r="A23" s="4" t="s">
        <v>32</v>
      </c>
      <c r="B23" s="3" t="s">
        <v>33</v>
      </c>
      <c r="C23" s="3" t="s">
        <v>34</v>
      </c>
      <c r="D23" s="3" t="s">
        <v>35</v>
      </c>
      <c r="E23" s="3" t="s">
        <v>25</v>
      </c>
      <c r="F23" s="3" t="s">
        <v>17</v>
      </c>
      <c r="J23" s="4"/>
      <c r="K23" s="3"/>
      <c r="L23" s="3"/>
      <c r="M23" s="3"/>
      <c r="N23" s="3"/>
      <c r="O23" s="3"/>
      <c r="P23" s="3"/>
      <c r="Q23" s="3"/>
      <c r="R23" s="3"/>
    </row>
    <row r="24" spans="1:18" ht="17" x14ac:dyDescent="0.2">
      <c r="A24" s="4" t="s">
        <v>36</v>
      </c>
      <c r="B24" s="3">
        <v>6.5860000000000003</v>
      </c>
      <c r="C24" s="3">
        <v>3</v>
      </c>
      <c r="D24" s="3">
        <v>2.1949999999999998</v>
      </c>
      <c r="E24" s="3" t="s">
        <v>123</v>
      </c>
      <c r="F24" s="3" t="s">
        <v>38</v>
      </c>
      <c r="J24" s="4"/>
      <c r="K24" s="3"/>
      <c r="L24" s="3"/>
      <c r="M24" s="3"/>
      <c r="N24" s="3"/>
      <c r="O24" s="3"/>
      <c r="P24" s="3"/>
      <c r="Q24" s="3"/>
      <c r="R24" s="3"/>
    </row>
    <row r="25" spans="1:18" ht="17" x14ac:dyDescent="0.2">
      <c r="A25" s="4" t="s">
        <v>39</v>
      </c>
      <c r="B25" s="3">
        <v>0.58309999999999995</v>
      </c>
      <c r="C25" s="3">
        <v>36</v>
      </c>
      <c r="D25" s="3">
        <v>1.6199999999999999E-2</v>
      </c>
      <c r="E25" s="3"/>
      <c r="F25" s="3"/>
      <c r="J25" s="4"/>
      <c r="K25" s="3"/>
      <c r="L25" s="3"/>
      <c r="M25" s="3"/>
      <c r="N25" s="3"/>
      <c r="O25" s="3"/>
      <c r="P25" s="3"/>
      <c r="Q25" s="3"/>
      <c r="R25" s="3"/>
    </row>
    <row r="26" spans="1:18" ht="17" x14ac:dyDescent="0.2">
      <c r="A26" s="4" t="s">
        <v>40</v>
      </c>
      <c r="B26" s="3">
        <v>7.1689999999999996</v>
      </c>
      <c r="C26" s="3">
        <v>39</v>
      </c>
      <c r="D26" s="3"/>
      <c r="E26" s="3"/>
      <c r="F26" s="3"/>
      <c r="J26" s="4"/>
      <c r="K26" s="3"/>
      <c r="L26" s="3"/>
      <c r="M26" s="3"/>
      <c r="N26" s="3"/>
      <c r="O26" s="3"/>
      <c r="P26" s="3"/>
      <c r="Q26" s="3"/>
      <c r="R26" s="3"/>
    </row>
    <row r="27" spans="1:18" ht="17" x14ac:dyDescent="0.2">
      <c r="A27" s="4"/>
      <c r="B27" s="3"/>
      <c r="C27" s="3"/>
      <c r="D27" s="3"/>
      <c r="E27" s="3"/>
      <c r="F27" s="3"/>
      <c r="J27" s="4"/>
      <c r="K27" s="3"/>
      <c r="L27" s="3"/>
      <c r="M27" s="3"/>
      <c r="N27" s="3"/>
      <c r="O27" s="3"/>
      <c r="P27" s="3"/>
      <c r="Q27" s="3"/>
      <c r="R27" s="3"/>
    </row>
    <row r="28" spans="1:18" ht="17" x14ac:dyDescent="0.2">
      <c r="A28" s="4" t="s">
        <v>41</v>
      </c>
      <c r="B28" s="3"/>
      <c r="C28" s="3"/>
      <c r="D28" s="3"/>
      <c r="E28" s="3"/>
      <c r="F28" s="3"/>
      <c r="J28" s="4"/>
      <c r="K28" s="3"/>
      <c r="L28" s="3"/>
      <c r="M28" s="3"/>
      <c r="N28" s="3"/>
      <c r="O28" s="3"/>
      <c r="P28" s="3"/>
      <c r="Q28" s="3"/>
      <c r="R28" s="3"/>
    </row>
    <row r="29" spans="1:18" ht="17" x14ac:dyDescent="0.2">
      <c r="A29" s="4" t="s">
        <v>42</v>
      </c>
      <c r="B29" s="3">
        <v>4</v>
      </c>
      <c r="C29" s="3"/>
      <c r="D29" s="3"/>
      <c r="E29" s="3"/>
      <c r="F29" s="3"/>
      <c r="J29" s="4"/>
      <c r="K29" s="3"/>
      <c r="L29" s="3"/>
      <c r="M29" s="3"/>
      <c r="N29" s="3"/>
      <c r="O29" s="3"/>
      <c r="P29" s="3"/>
      <c r="Q29" s="3"/>
      <c r="R29" s="3"/>
    </row>
    <row r="30" spans="1:18" ht="17" x14ac:dyDescent="0.2">
      <c r="A30" s="4" t="s">
        <v>43</v>
      </c>
      <c r="B30" s="3">
        <v>40</v>
      </c>
      <c r="C30" s="3"/>
      <c r="D30" s="3"/>
      <c r="E30" s="3"/>
      <c r="F30" s="3"/>
      <c r="J30" s="4"/>
      <c r="K30" s="3"/>
      <c r="L30" s="3"/>
      <c r="M30" s="3"/>
      <c r="N30" s="3"/>
      <c r="O30" s="3"/>
      <c r="P30" s="3"/>
      <c r="Q30" s="3"/>
      <c r="R30" s="3"/>
    </row>
    <row r="31" spans="1:18" ht="17" x14ac:dyDescent="0.2">
      <c r="A31" s="4"/>
      <c r="B31" s="3"/>
      <c r="C31" s="3"/>
      <c r="D31" s="3"/>
      <c r="E31" s="3"/>
      <c r="F31" s="3"/>
      <c r="J31" s="4"/>
      <c r="K31" s="3"/>
      <c r="L31" s="3"/>
      <c r="M31" s="3"/>
      <c r="N31" s="3"/>
      <c r="O31" s="3"/>
      <c r="P31" s="3"/>
      <c r="Q31" s="3"/>
      <c r="R31" s="3"/>
    </row>
    <row r="32" spans="1:18" ht="17" x14ac:dyDescent="0.2">
      <c r="A32" s="4"/>
      <c r="B32" s="3"/>
      <c r="C32" s="3"/>
      <c r="D32" s="3"/>
      <c r="E32" s="3"/>
      <c r="F32" s="3"/>
      <c r="J32" s="4"/>
      <c r="K32" s="3"/>
      <c r="L32" s="3"/>
      <c r="M32" s="3"/>
      <c r="N32" s="3"/>
      <c r="O32" s="3"/>
      <c r="P32" s="3"/>
      <c r="Q32" s="3"/>
      <c r="R32" s="3"/>
    </row>
    <row r="33" spans="1:18" ht="17" x14ac:dyDescent="0.2">
      <c r="A33" s="4"/>
      <c r="B33" s="3"/>
      <c r="C33" s="3"/>
      <c r="D33" s="3"/>
      <c r="E33" s="3"/>
      <c r="F33" s="3"/>
      <c r="J33" s="4"/>
      <c r="K33" s="3"/>
      <c r="L33" s="3"/>
      <c r="M33" s="3"/>
      <c r="N33" s="3"/>
      <c r="O33" s="3"/>
      <c r="P33" s="3"/>
      <c r="Q33" s="3"/>
      <c r="R33" s="3"/>
    </row>
    <row r="34" spans="1:18" ht="17" x14ac:dyDescent="0.2">
      <c r="A34" s="4"/>
      <c r="B34" s="3"/>
      <c r="C34" s="3"/>
      <c r="D34" s="3"/>
      <c r="E34" s="3"/>
      <c r="F34" s="3"/>
    </row>
    <row r="35" spans="1:18" ht="17" x14ac:dyDescent="0.2">
      <c r="A35" s="4"/>
      <c r="B35" s="3"/>
      <c r="C35" s="3"/>
      <c r="D35" s="3"/>
      <c r="E35" s="3"/>
      <c r="F35" s="3"/>
    </row>
    <row r="36" spans="1:18" ht="17" x14ac:dyDescent="0.2">
      <c r="A36" s="4"/>
      <c r="B36" s="3"/>
      <c r="C36" s="3"/>
      <c r="D36" s="3"/>
      <c r="E36" s="3"/>
      <c r="F36" s="3"/>
    </row>
    <row r="37" spans="1:18" ht="17" x14ac:dyDescent="0.2">
      <c r="A37" s="4"/>
      <c r="B37" s="3"/>
      <c r="C37" s="3"/>
      <c r="D37" s="3"/>
      <c r="E37" s="3"/>
      <c r="F37" s="3"/>
    </row>
    <row r="38" spans="1:18" ht="17" x14ac:dyDescent="0.2">
      <c r="A38" s="4"/>
      <c r="B38" s="3"/>
      <c r="C38" s="3"/>
      <c r="D38" s="3"/>
      <c r="E38" s="3"/>
      <c r="F3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441D-B389-7D48-ABC9-61C66110CE07}">
  <dimension ref="A1:N64"/>
  <sheetViews>
    <sheetView workbookViewId="0">
      <selection activeCell="P37" sqref="P37"/>
    </sheetView>
  </sheetViews>
  <sheetFormatPr baseColWidth="10" defaultRowHeight="16" x14ac:dyDescent="0.2"/>
  <sheetData>
    <row r="1" spans="1:14" x14ac:dyDescent="0.2">
      <c r="A1" t="s">
        <v>146</v>
      </c>
      <c r="B1" t="s">
        <v>145</v>
      </c>
      <c r="C1" t="s">
        <v>144</v>
      </c>
      <c r="D1" t="s">
        <v>143</v>
      </c>
      <c r="E1" t="s">
        <v>77</v>
      </c>
      <c r="F1" t="s">
        <v>78</v>
      </c>
      <c r="G1" t="s">
        <v>3</v>
      </c>
      <c r="H1" t="s">
        <v>4</v>
      </c>
      <c r="I1" t="s">
        <v>79</v>
      </c>
      <c r="J1" t="s">
        <v>80</v>
      </c>
      <c r="K1" t="s">
        <v>142</v>
      </c>
      <c r="M1" t="s">
        <v>141</v>
      </c>
      <c r="N1" t="s">
        <v>140</v>
      </c>
    </row>
    <row r="2" spans="1:14" x14ac:dyDescent="0.2">
      <c r="A2" s="1" t="s">
        <v>139</v>
      </c>
      <c r="B2">
        <v>1</v>
      </c>
      <c r="C2">
        <v>992.20299999999997</v>
      </c>
      <c r="D2">
        <v>10509.736000000001</v>
      </c>
      <c r="E2">
        <v>2028.4090000000001</v>
      </c>
      <c r="F2">
        <v>9281</v>
      </c>
      <c r="G2">
        <v>4934</v>
      </c>
      <c r="H2">
        <v>18059</v>
      </c>
      <c r="I2">
        <v>10427793.926999999</v>
      </c>
      <c r="J2">
        <v>10471</v>
      </c>
      <c r="K2">
        <v>883690103</v>
      </c>
      <c r="M2">
        <v>94</v>
      </c>
      <c r="N2">
        <f>M2/C2</f>
        <v>9.4738677468219706E-2</v>
      </c>
    </row>
    <row r="3" spans="1:14" x14ac:dyDescent="0.2">
      <c r="A3" s="1" t="s">
        <v>139</v>
      </c>
      <c r="B3">
        <v>2</v>
      </c>
      <c r="C3">
        <v>1150.162</v>
      </c>
      <c r="D3">
        <v>15472.046</v>
      </c>
      <c r="E3">
        <v>3488.0650000000001</v>
      </c>
      <c r="F3">
        <v>13291</v>
      </c>
      <c r="G3">
        <v>7124</v>
      </c>
      <c r="H3">
        <v>35688</v>
      </c>
      <c r="I3">
        <v>17795356.581</v>
      </c>
      <c r="J3">
        <v>14942</v>
      </c>
      <c r="K3">
        <v>1508044808</v>
      </c>
      <c r="M3">
        <v>111</v>
      </c>
      <c r="N3">
        <f>M3/C3</f>
        <v>9.6508144070139676E-2</v>
      </c>
    </row>
    <row r="4" spans="1:14" x14ac:dyDescent="0.2">
      <c r="A4" s="1" t="s">
        <v>139</v>
      </c>
      <c r="B4">
        <v>3</v>
      </c>
      <c r="C4">
        <v>996.79399999999998</v>
      </c>
      <c r="D4">
        <v>20269.077000000001</v>
      </c>
      <c r="E4">
        <v>4518.0780000000004</v>
      </c>
      <c r="F4">
        <v>17962</v>
      </c>
      <c r="G4">
        <v>8509</v>
      </c>
      <c r="H4">
        <v>38265</v>
      </c>
      <c r="I4">
        <v>20204085.717</v>
      </c>
      <c r="J4">
        <v>19997</v>
      </c>
      <c r="K4">
        <v>1712169488</v>
      </c>
      <c r="M4">
        <v>122</v>
      </c>
      <c r="N4">
        <f>M4/C4</f>
        <v>0.12239239000234753</v>
      </c>
    </row>
    <row r="5" spans="1:14" x14ac:dyDescent="0.2">
      <c r="A5" s="1" t="s">
        <v>138</v>
      </c>
      <c r="B5">
        <v>4</v>
      </c>
      <c r="C5">
        <v>1333.9749999999999</v>
      </c>
      <c r="D5">
        <v>19748.437000000002</v>
      </c>
      <c r="E5">
        <v>4791.7560000000003</v>
      </c>
      <c r="F5">
        <v>20962</v>
      </c>
      <c r="G5">
        <v>7988</v>
      </c>
      <c r="H5">
        <v>42502</v>
      </c>
      <c r="I5">
        <v>26343918.498</v>
      </c>
      <c r="J5">
        <v>19618</v>
      </c>
      <c r="K5">
        <v>2232481790</v>
      </c>
      <c r="M5">
        <v>108</v>
      </c>
      <c r="N5">
        <f>M5/C5</f>
        <v>8.0961037500702798E-2</v>
      </c>
    </row>
    <row r="6" spans="1:14" x14ac:dyDescent="0.2">
      <c r="A6" s="1" t="s">
        <v>138</v>
      </c>
      <c r="B6">
        <v>5</v>
      </c>
      <c r="C6">
        <v>1337.7270000000001</v>
      </c>
      <c r="D6">
        <v>25760.080000000002</v>
      </c>
      <c r="E6">
        <v>7314.5550000000003</v>
      </c>
      <c r="F6">
        <v>21969</v>
      </c>
      <c r="G6">
        <v>10273</v>
      </c>
      <c r="H6">
        <v>65535</v>
      </c>
      <c r="I6">
        <v>34459964.380000003</v>
      </c>
      <c r="J6">
        <v>24273</v>
      </c>
      <c r="K6">
        <v>2920265752</v>
      </c>
      <c r="M6">
        <v>158</v>
      </c>
      <c r="N6">
        <f>M6/C6</f>
        <v>0.11811079540145335</v>
      </c>
    </row>
    <row r="7" spans="1:14" x14ac:dyDescent="0.2">
      <c r="A7" s="1" t="s">
        <v>138</v>
      </c>
      <c r="B7">
        <v>6</v>
      </c>
      <c r="C7">
        <v>1653.5150000000001</v>
      </c>
      <c r="D7">
        <v>26378.418000000001</v>
      </c>
      <c r="E7">
        <v>5690.7280000000001</v>
      </c>
      <c r="F7">
        <v>27212</v>
      </c>
      <c r="G7">
        <v>10212</v>
      </c>
      <c r="H7">
        <v>50581</v>
      </c>
      <c r="I7">
        <v>43617104.158</v>
      </c>
      <c r="J7">
        <v>26655</v>
      </c>
      <c r="K7">
        <v>3696275889</v>
      </c>
      <c r="M7">
        <v>173</v>
      </c>
      <c r="N7">
        <f>M7/C7</f>
        <v>0.1046256006144486</v>
      </c>
    </row>
    <row r="8" spans="1:14" x14ac:dyDescent="0.2">
      <c r="A8" s="1" t="s">
        <v>138</v>
      </c>
      <c r="B8">
        <v>7</v>
      </c>
      <c r="C8">
        <v>1776.0250000000001</v>
      </c>
      <c r="D8">
        <v>23621.315999999999</v>
      </c>
      <c r="E8">
        <v>6154.335</v>
      </c>
      <c r="F8">
        <v>22286</v>
      </c>
      <c r="G8">
        <v>7898</v>
      </c>
      <c r="H8">
        <v>48071</v>
      </c>
      <c r="I8">
        <v>41952054.685000002</v>
      </c>
      <c r="J8">
        <v>23257</v>
      </c>
      <c r="K8">
        <v>3555173394</v>
      </c>
      <c r="M8">
        <v>161</v>
      </c>
      <c r="N8">
        <f>M8/C8</f>
        <v>9.0651877085063545E-2</v>
      </c>
    </row>
    <row r="9" spans="1:14" x14ac:dyDescent="0.2">
      <c r="A9" s="1" t="s">
        <v>138</v>
      </c>
      <c r="B9">
        <v>8</v>
      </c>
      <c r="C9">
        <v>1357.741</v>
      </c>
      <c r="D9">
        <v>13844.68</v>
      </c>
      <c r="E9">
        <v>2743.538</v>
      </c>
      <c r="F9">
        <v>13441</v>
      </c>
      <c r="G9">
        <v>5418</v>
      </c>
      <c r="H9">
        <v>30069</v>
      </c>
      <c r="I9">
        <v>18797485.160999998</v>
      </c>
      <c r="J9">
        <v>13552</v>
      </c>
      <c r="K9">
        <v>1592968917</v>
      </c>
      <c r="M9">
        <v>141</v>
      </c>
      <c r="N9">
        <f>M9/C9</f>
        <v>0.10384896677643232</v>
      </c>
    </row>
    <row r="10" spans="1:14" x14ac:dyDescent="0.2">
      <c r="A10" s="1" t="s">
        <v>138</v>
      </c>
      <c r="B10">
        <v>9</v>
      </c>
      <c r="C10">
        <v>1578.0640000000001</v>
      </c>
      <c r="D10">
        <v>20100.829000000002</v>
      </c>
      <c r="E10">
        <v>4065.5219999999999</v>
      </c>
      <c r="F10">
        <v>18106</v>
      </c>
      <c r="G10">
        <v>9454</v>
      </c>
      <c r="H10">
        <v>42064</v>
      </c>
      <c r="I10">
        <v>31720388.873</v>
      </c>
      <c r="J10">
        <v>19731</v>
      </c>
      <c r="K10">
        <v>2688103918</v>
      </c>
      <c r="M10">
        <v>130</v>
      </c>
      <c r="N10">
        <f>M10/C10</f>
        <v>8.2379421873891037E-2</v>
      </c>
    </row>
    <row r="11" spans="1:14" x14ac:dyDescent="0.2">
      <c r="A11" s="1" t="s">
        <v>138</v>
      </c>
      <c r="B11">
        <v>10</v>
      </c>
      <c r="C11">
        <v>1764.1420000000001</v>
      </c>
      <c r="D11">
        <v>22229.874</v>
      </c>
      <c r="E11">
        <v>6089.308</v>
      </c>
      <c r="F11">
        <v>19505</v>
      </c>
      <c r="G11">
        <v>7004</v>
      </c>
      <c r="H11">
        <v>48557</v>
      </c>
      <c r="I11">
        <v>39216664.454999998</v>
      </c>
      <c r="J11">
        <v>21658</v>
      </c>
      <c r="K11">
        <v>3323366236</v>
      </c>
      <c r="M11">
        <v>159</v>
      </c>
      <c r="N11">
        <f>M11/C11</f>
        <v>9.0128799155623524E-2</v>
      </c>
    </row>
    <row r="12" spans="1:14" x14ac:dyDescent="0.2">
      <c r="N12" s="2">
        <f>AVERAGE(N2:N11)</f>
        <v>9.8434570994832188E-2</v>
      </c>
    </row>
    <row r="15" spans="1:14" x14ac:dyDescent="0.2">
      <c r="A15" t="s">
        <v>137</v>
      </c>
      <c r="B15">
        <v>1</v>
      </c>
      <c r="C15">
        <v>2211.1959999999999</v>
      </c>
      <c r="D15">
        <v>16313.035</v>
      </c>
      <c r="E15">
        <v>4667.1350000000002</v>
      </c>
      <c r="F15">
        <v>65535</v>
      </c>
      <c r="G15">
        <v>6439</v>
      </c>
      <c r="H15">
        <v>65535</v>
      </c>
      <c r="I15">
        <v>36071320.001999997</v>
      </c>
      <c r="J15">
        <v>15289</v>
      </c>
      <c r="K15">
        <v>3056818030</v>
      </c>
      <c r="M15">
        <v>151</v>
      </c>
      <c r="N15">
        <f>M15/C15</f>
        <v>6.828883554420323E-2</v>
      </c>
    </row>
    <row r="16" spans="1:14" x14ac:dyDescent="0.2">
      <c r="A16" t="s">
        <v>137</v>
      </c>
      <c r="B16">
        <v>2</v>
      </c>
      <c r="C16">
        <v>589.41200000000003</v>
      </c>
      <c r="D16">
        <v>32948.004000000001</v>
      </c>
      <c r="E16">
        <v>6457.1559999999999</v>
      </c>
      <c r="F16">
        <v>32706</v>
      </c>
      <c r="G16">
        <v>17954</v>
      </c>
      <c r="H16">
        <v>54902</v>
      </c>
      <c r="I16">
        <v>19419960.912</v>
      </c>
      <c r="J16">
        <v>33129</v>
      </c>
      <c r="K16">
        <v>1645719831</v>
      </c>
      <c r="M16">
        <v>49</v>
      </c>
      <c r="N16">
        <f>M16/C16</f>
        <v>8.3133699347824608E-2</v>
      </c>
    </row>
    <row r="17" spans="1:14" x14ac:dyDescent="0.2">
      <c r="A17" t="s">
        <v>137</v>
      </c>
      <c r="B17">
        <v>3</v>
      </c>
      <c r="C17">
        <v>1007.662</v>
      </c>
      <c r="D17">
        <v>8827.0720000000001</v>
      </c>
      <c r="E17">
        <v>1976.8489999999999</v>
      </c>
      <c r="F17">
        <v>9272</v>
      </c>
      <c r="G17">
        <v>4585</v>
      </c>
      <c r="H17">
        <v>34820</v>
      </c>
      <c r="I17">
        <v>8894701.4210000001</v>
      </c>
      <c r="J17">
        <v>8838</v>
      </c>
      <c r="K17">
        <v>753770133</v>
      </c>
      <c r="M17">
        <v>75</v>
      </c>
      <c r="N17">
        <f>M17/C17</f>
        <v>7.4429719489273183E-2</v>
      </c>
    </row>
    <row r="18" spans="1:14" x14ac:dyDescent="0.2">
      <c r="A18" t="s">
        <v>136</v>
      </c>
      <c r="B18">
        <v>4</v>
      </c>
      <c r="C18">
        <v>1595.646</v>
      </c>
      <c r="D18">
        <v>42311.567000000003</v>
      </c>
      <c r="E18">
        <v>10351.824000000001</v>
      </c>
      <c r="F18">
        <v>65535</v>
      </c>
      <c r="G18">
        <v>12659</v>
      </c>
      <c r="H18">
        <v>65535</v>
      </c>
      <c r="I18">
        <v>67514289.726999998</v>
      </c>
      <c r="J18">
        <v>41395</v>
      </c>
      <c r="K18">
        <v>5721412416</v>
      </c>
      <c r="M18">
        <v>156</v>
      </c>
      <c r="N18">
        <f>M18/C18</f>
        <v>9.776604585227551E-2</v>
      </c>
    </row>
    <row r="19" spans="1:14" x14ac:dyDescent="0.2">
      <c r="A19" t="s">
        <v>136</v>
      </c>
      <c r="B19">
        <v>5</v>
      </c>
      <c r="C19">
        <v>885.78800000000001</v>
      </c>
      <c r="D19">
        <v>32059.920999999998</v>
      </c>
      <c r="E19">
        <v>7052.4610000000002</v>
      </c>
      <c r="F19">
        <v>65535</v>
      </c>
      <c r="G19">
        <v>15747</v>
      </c>
      <c r="H19">
        <v>65535</v>
      </c>
      <c r="I19">
        <v>28398302.778999999</v>
      </c>
      <c r="J19">
        <v>30773</v>
      </c>
      <c r="K19">
        <v>2406577967</v>
      </c>
      <c r="M19">
        <v>72</v>
      </c>
      <c r="N19">
        <f>M19/C19</f>
        <v>8.1283557691005065E-2</v>
      </c>
    </row>
    <row r="20" spans="1:14" x14ac:dyDescent="0.2">
      <c r="A20" t="s">
        <v>136</v>
      </c>
      <c r="B20">
        <v>6</v>
      </c>
      <c r="C20">
        <v>1525.5409999999999</v>
      </c>
      <c r="D20">
        <v>40753.72</v>
      </c>
      <c r="E20">
        <v>9621.0820000000003</v>
      </c>
      <c r="F20">
        <v>65535</v>
      </c>
      <c r="G20">
        <v>16971</v>
      </c>
      <c r="H20">
        <v>65535</v>
      </c>
      <c r="I20">
        <v>62171457.324000001</v>
      </c>
      <c r="J20">
        <v>39155</v>
      </c>
      <c r="K20">
        <v>5268640895</v>
      </c>
      <c r="M20">
        <v>159</v>
      </c>
      <c r="N20">
        <f>M20/C20</f>
        <v>0.10422532072228803</v>
      </c>
    </row>
    <row r="21" spans="1:14" x14ac:dyDescent="0.2">
      <c r="A21" t="s">
        <v>136</v>
      </c>
      <c r="B21">
        <v>7</v>
      </c>
      <c r="C21">
        <v>1423.1379999999999</v>
      </c>
      <c r="D21">
        <v>29657.401000000002</v>
      </c>
      <c r="E21">
        <v>9264.1200000000008</v>
      </c>
      <c r="F21">
        <v>65535</v>
      </c>
      <c r="G21">
        <v>13915</v>
      </c>
      <c r="H21">
        <v>65535</v>
      </c>
      <c r="I21">
        <v>42206569.575999998</v>
      </c>
      <c r="J21">
        <v>27402</v>
      </c>
      <c r="K21">
        <v>3576741934</v>
      </c>
      <c r="M21">
        <v>95</v>
      </c>
      <c r="N21">
        <f>M21/C21</f>
        <v>6.6753891751889144E-2</v>
      </c>
    </row>
    <row r="22" spans="1:14" x14ac:dyDescent="0.2">
      <c r="A22" t="s">
        <v>136</v>
      </c>
      <c r="B22">
        <v>8</v>
      </c>
      <c r="C22">
        <v>2053.4259999999999</v>
      </c>
      <c r="D22">
        <v>29350.032999999999</v>
      </c>
      <c r="E22">
        <v>9769.9189999999999</v>
      </c>
      <c r="F22">
        <v>65535</v>
      </c>
      <c r="G22">
        <v>7319</v>
      </c>
      <c r="H22">
        <v>65535</v>
      </c>
      <c r="I22">
        <v>60268131.483000003</v>
      </c>
      <c r="J22">
        <v>28893</v>
      </c>
      <c r="K22">
        <v>5107345973</v>
      </c>
      <c r="M22">
        <v>229</v>
      </c>
      <c r="N22">
        <f>M22/C22</f>
        <v>0.11152094110038541</v>
      </c>
    </row>
    <row r="23" spans="1:14" x14ac:dyDescent="0.2">
      <c r="A23" t="s">
        <v>136</v>
      </c>
      <c r="B23">
        <v>9</v>
      </c>
      <c r="C23">
        <v>1333.1959999999999</v>
      </c>
      <c r="D23">
        <v>23688.294999999998</v>
      </c>
      <c r="E23">
        <v>6193.348</v>
      </c>
      <c r="F23">
        <v>65535</v>
      </c>
      <c r="G23">
        <v>11296</v>
      </c>
      <c r="H23">
        <v>65535</v>
      </c>
      <c r="I23">
        <v>31581141.348000001</v>
      </c>
      <c r="J23">
        <v>22712</v>
      </c>
      <c r="K23">
        <v>2676303564</v>
      </c>
      <c r="M23">
        <v>108</v>
      </c>
      <c r="N23">
        <f>M23/C23</f>
        <v>8.100834385941752E-2</v>
      </c>
    </row>
    <row r="24" spans="1:14" x14ac:dyDescent="0.2">
      <c r="A24" t="s">
        <v>136</v>
      </c>
      <c r="B24">
        <v>10</v>
      </c>
      <c r="C24">
        <v>1958.8820000000001</v>
      </c>
      <c r="D24">
        <v>25061.255000000001</v>
      </c>
      <c r="E24">
        <v>5734.6869999999999</v>
      </c>
      <c r="F24">
        <v>25555</v>
      </c>
      <c r="G24">
        <v>11158</v>
      </c>
      <c r="H24">
        <v>65535</v>
      </c>
      <c r="I24">
        <v>49092052.975000001</v>
      </c>
      <c r="J24">
        <v>25238</v>
      </c>
      <c r="K24">
        <v>4160243447</v>
      </c>
      <c r="M24">
        <v>94</v>
      </c>
      <c r="N24">
        <f>M24/C24</f>
        <v>4.798655559650862E-2</v>
      </c>
    </row>
    <row r="25" spans="1:14" x14ac:dyDescent="0.2">
      <c r="N25" s="2">
        <f>AVERAGE(N15:N24)</f>
        <v>8.1639691095507033E-2</v>
      </c>
    </row>
    <row r="28" spans="1:14" x14ac:dyDescent="0.2">
      <c r="A28" s="1" t="s">
        <v>6</v>
      </c>
      <c r="B28">
        <v>1</v>
      </c>
      <c r="C28">
        <v>1528.9749999999999</v>
      </c>
      <c r="D28">
        <v>19808.223000000002</v>
      </c>
      <c r="E28">
        <v>5961.8140000000003</v>
      </c>
      <c r="F28">
        <v>65535</v>
      </c>
      <c r="G28">
        <v>5775</v>
      </c>
      <c r="H28">
        <v>65535</v>
      </c>
      <c r="I28">
        <v>30286269.287999999</v>
      </c>
      <c r="J28">
        <v>18611</v>
      </c>
      <c r="K28">
        <v>2566571282</v>
      </c>
      <c r="M28">
        <v>105</v>
      </c>
      <c r="N28">
        <f>M28/C28</f>
        <v>6.8673457708595634E-2</v>
      </c>
    </row>
    <row r="29" spans="1:14" x14ac:dyDescent="0.2">
      <c r="A29" s="1" t="s">
        <v>6</v>
      </c>
      <c r="B29">
        <v>2</v>
      </c>
      <c r="C29">
        <v>2478.9679999999998</v>
      </c>
      <c r="D29">
        <v>24670.742999999999</v>
      </c>
      <c r="E29">
        <v>7545.2250000000004</v>
      </c>
      <c r="F29">
        <v>65535</v>
      </c>
      <c r="G29">
        <v>8873</v>
      </c>
      <c r="H29">
        <v>65535</v>
      </c>
      <c r="I29">
        <v>61157987.196000002</v>
      </c>
      <c r="J29">
        <v>23110</v>
      </c>
      <c r="K29">
        <v>5182755661</v>
      </c>
      <c r="M29">
        <v>150</v>
      </c>
      <c r="N29">
        <f>M29/C29</f>
        <v>6.0509050540386161E-2</v>
      </c>
    </row>
    <row r="30" spans="1:14" x14ac:dyDescent="0.2">
      <c r="A30" s="1" t="s">
        <v>6</v>
      </c>
      <c r="B30">
        <v>3</v>
      </c>
      <c r="C30">
        <v>1290.078</v>
      </c>
      <c r="D30">
        <v>19002.768</v>
      </c>
      <c r="E30">
        <v>5710.78</v>
      </c>
      <c r="F30">
        <v>17043</v>
      </c>
      <c r="G30">
        <v>7894</v>
      </c>
      <c r="H30">
        <v>65535</v>
      </c>
      <c r="I30">
        <v>24515049.486000001</v>
      </c>
      <c r="J30">
        <v>18304</v>
      </c>
      <c r="K30">
        <v>2077496617</v>
      </c>
      <c r="M30">
        <v>89</v>
      </c>
      <c r="N30">
        <f>M30/C30</f>
        <v>6.8988076689936575E-2</v>
      </c>
    </row>
    <row r="31" spans="1:14" x14ac:dyDescent="0.2">
      <c r="A31" s="1" t="s">
        <v>6</v>
      </c>
      <c r="B31">
        <v>4</v>
      </c>
      <c r="C31">
        <v>2474.9090000000001</v>
      </c>
      <c r="D31">
        <v>11934.710999999999</v>
      </c>
      <c r="E31">
        <v>3192.431</v>
      </c>
      <c r="F31">
        <v>10932</v>
      </c>
      <c r="G31">
        <v>4789</v>
      </c>
      <c r="H31">
        <v>41586</v>
      </c>
      <c r="I31">
        <v>29537323.583000001</v>
      </c>
      <c r="J31">
        <v>11266</v>
      </c>
      <c r="K31">
        <v>2503102833</v>
      </c>
      <c r="M31">
        <v>180</v>
      </c>
      <c r="N31">
        <f>M31/C31</f>
        <v>7.2729946838449411E-2</v>
      </c>
    </row>
    <row r="32" spans="1:14" x14ac:dyDescent="0.2">
      <c r="A32" s="1" t="s">
        <v>6</v>
      </c>
      <c r="B32">
        <v>5</v>
      </c>
      <c r="C32">
        <v>1443.5409999999999</v>
      </c>
      <c r="D32">
        <v>13747.505999999999</v>
      </c>
      <c r="E32">
        <v>5093.107</v>
      </c>
      <c r="F32">
        <v>65535</v>
      </c>
      <c r="G32">
        <v>4381</v>
      </c>
      <c r="H32">
        <v>65535</v>
      </c>
      <c r="I32">
        <v>19845081.331</v>
      </c>
      <c r="J32">
        <v>12594</v>
      </c>
      <c r="K32">
        <v>1681746119</v>
      </c>
      <c r="M32">
        <v>110</v>
      </c>
      <c r="N32">
        <f>M32/C32</f>
        <v>7.620150726581372E-2</v>
      </c>
    </row>
    <row r="33" spans="1:14" x14ac:dyDescent="0.2">
      <c r="A33" s="1" t="s">
        <v>6</v>
      </c>
      <c r="B33">
        <v>6</v>
      </c>
      <c r="C33">
        <v>998.84699999999998</v>
      </c>
      <c r="D33">
        <v>31770.547999999999</v>
      </c>
      <c r="E33">
        <v>7763.7039999999997</v>
      </c>
      <c r="F33">
        <v>65535</v>
      </c>
      <c r="G33">
        <v>11084</v>
      </c>
      <c r="H33">
        <v>65535</v>
      </c>
      <c r="I33">
        <v>31733911.101</v>
      </c>
      <c r="J33">
        <v>30618</v>
      </c>
      <c r="K33">
        <v>2689249842</v>
      </c>
      <c r="M33">
        <v>90</v>
      </c>
      <c r="N33">
        <f>M33/C33</f>
        <v>9.0103889784922023E-2</v>
      </c>
    </row>
    <row r="34" spans="1:14" x14ac:dyDescent="0.2">
      <c r="A34" s="1" t="s">
        <v>6</v>
      </c>
      <c r="B34">
        <v>7</v>
      </c>
      <c r="C34">
        <v>2535.0430000000001</v>
      </c>
      <c r="D34">
        <v>10653.079</v>
      </c>
      <c r="E34">
        <v>3450.971</v>
      </c>
      <c r="F34">
        <v>9404</v>
      </c>
      <c r="G34">
        <v>4238</v>
      </c>
      <c r="H34">
        <v>51333</v>
      </c>
      <c r="I34">
        <v>27006015.530999999</v>
      </c>
      <c r="J34">
        <v>9905</v>
      </c>
      <c r="K34">
        <v>2288590359</v>
      </c>
      <c r="M34">
        <v>134</v>
      </c>
      <c r="N34">
        <f>M34/C34</f>
        <v>5.2859063929093113E-2</v>
      </c>
    </row>
    <row r="35" spans="1:14" x14ac:dyDescent="0.2">
      <c r="A35" s="1" t="s">
        <v>6</v>
      </c>
      <c r="B35">
        <v>8</v>
      </c>
      <c r="C35">
        <v>1817.5029999999999</v>
      </c>
      <c r="D35">
        <v>16219.007</v>
      </c>
      <c r="E35">
        <v>2609.1060000000002</v>
      </c>
      <c r="F35">
        <v>15454</v>
      </c>
      <c r="G35">
        <v>8836</v>
      </c>
      <c r="H35">
        <v>42954</v>
      </c>
      <c r="I35">
        <v>29478098.949999999</v>
      </c>
      <c r="J35">
        <v>16101</v>
      </c>
      <c r="K35">
        <v>2498083917</v>
      </c>
      <c r="M35">
        <v>102</v>
      </c>
      <c r="N35">
        <f>M35/C35</f>
        <v>5.6120952757712096E-2</v>
      </c>
    </row>
    <row r="36" spans="1:14" x14ac:dyDescent="0.2">
      <c r="A36" s="1" t="s">
        <v>6</v>
      </c>
      <c r="B36">
        <v>9</v>
      </c>
      <c r="C36">
        <v>1794.375</v>
      </c>
      <c r="D36">
        <v>23596.871999999999</v>
      </c>
      <c r="E36">
        <v>5554.058</v>
      </c>
      <c r="F36">
        <v>20280</v>
      </c>
      <c r="G36">
        <v>10649</v>
      </c>
      <c r="H36">
        <v>51730</v>
      </c>
      <c r="I36">
        <v>42341631.541000001</v>
      </c>
      <c r="J36">
        <v>22511</v>
      </c>
      <c r="K36">
        <v>3588187588</v>
      </c>
      <c r="M36">
        <v>131</v>
      </c>
      <c r="N36">
        <f>M36/C36</f>
        <v>7.3005921281783348E-2</v>
      </c>
    </row>
    <row r="37" spans="1:14" x14ac:dyDescent="0.2">
      <c r="A37" s="1" t="s">
        <v>6</v>
      </c>
      <c r="B37">
        <v>10</v>
      </c>
      <c r="C37">
        <v>1075.077</v>
      </c>
      <c r="D37">
        <v>36867.998</v>
      </c>
      <c r="E37">
        <v>10273.065000000001</v>
      </c>
      <c r="F37">
        <v>65535</v>
      </c>
      <c r="G37">
        <v>11961</v>
      </c>
      <c r="H37">
        <v>65535</v>
      </c>
      <c r="I37">
        <v>39635923.968000002</v>
      </c>
      <c r="J37">
        <v>34178</v>
      </c>
      <c r="K37">
        <v>3358895849</v>
      </c>
      <c r="M37">
        <v>77</v>
      </c>
      <c r="N37">
        <f>M37/C37</f>
        <v>7.1622776787151066E-2</v>
      </c>
    </row>
    <row r="38" spans="1:14" x14ac:dyDescent="0.2">
      <c r="N38" s="2">
        <f>AVERAGE(N28:N37)</f>
        <v>6.9081464358384317E-2</v>
      </c>
    </row>
    <row r="41" spans="1:14" x14ac:dyDescent="0.2">
      <c r="A41" t="s">
        <v>9</v>
      </c>
      <c r="B41">
        <v>1</v>
      </c>
      <c r="C41">
        <v>1569.06</v>
      </c>
      <c r="D41">
        <v>19252.376</v>
      </c>
      <c r="E41">
        <v>4858.2389999999996</v>
      </c>
      <c r="F41">
        <v>65535</v>
      </c>
      <c r="G41">
        <v>8877</v>
      </c>
      <c r="H41">
        <v>65535</v>
      </c>
      <c r="I41">
        <v>30208135.798</v>
      </c>
      <c r="J41">
        <v>18332</v>
      </c>
      <c r="K41">
        <v>2559949959</v>
      </c>
      <c r="M41">
        <v>64</v>
      </c>
      <c r="N41">
        <f>M41/C41</f>
        <v>4.0788752501497716E-2</v>
      </c>
    </row>
    <row r="42" spans="1:14" x14ac:dyDescent="0.2">
      <c r="A42" t="s">
        <v>9</v>
      </c>
      <c r="B42">
        <v>2</v>
      </c>
      <c r="C42">
        <v>1195.1089999999999</v>
      </c>
      <c r="D42">
        <v>16266.055</v>
      </c>
      <c r="E42">
        <v>4973.2910000000002</v>
      </c>
      <c r="F42">
        <v>65535</v>
      </c>
      <c r="G42">
        <v>8856</v>
      </c>
      <c r="H42">
        <v>65535</v>
      </c>
      <c r="I42">
        <v>19439710.870000001</v>
      </c>
      <c r="J42">
        <v>15571</v>
      </c>
      <c r="K42">
        <v>1647393516</v>
      </c>
      <c r="M42">
        <v>79</v>
      </c>
      <c r="N42">
        <f>M42/C42</f>
        <v>6.610275715436835E-2</v>
      </c>
    </row>
    <row r="43" spans="1:14" x14ac:dyDescent="0.2">
      <c r="A43" t="s">
        <v>9</v>
      </c>
      <c r="B43">
        <v>3</v>
      </c>
      <c r="C43">
        <v>1414.7829999999999</v>
      </c>
      <c r="D43">
        <v>24975.09</v>
      </c>
      <c r="E43">
        <v>6177.835</v>
      </c>
      <c r="F43">
        <v>65535</v>
      </c>
      <c r="G43">
        <v>14147</v>
      </c>
      <c r="H43">
        <v>65535</v>
      </c>
      <c r="I43">
        <v>35334337.990999997</v>
      </c>
      <c r="J43">
        <v>24268</v>
      </c>
      <c r="K43">
        <v>2994363429</v>
      </c>
      <c r="M43">
        <v>59</v>
      </c>
      <c r="N43">
        <f>M43/C43</f>
        <v>4.1702508441223848E-2</v>
      </c>
    </row>
    <row r="44" spans="1:14" x14ac:dyDescent="0.2">
      <c r="A44" t="s">
        <v>9</v>
      </c>
      <c r="B44">
        <v>4</v>
      </c>
      <c r="C44">
        <v>1016.819</v>
      </c>
      <c r="D44">
        <v>13311.688</v>
      </c>
      <c r="E44">
        <v>3241.9169999999999</v>
      </c>
      <c r="F44">
        <v>65535</v>
      </c>
      <c r="G44">
        <v>7667</v>
      </c>
      <c r="H44">
        <v>65535</v>
      </c>
      <c r="I44">
        <v>13535572.813999999</v>
      </c>
      <c r="J44">
        <v>12993</v>
      </c>
      <c r="K44">
        <v>1147054863</v>
      </c>
      <c r="M44">
        <v>84</v>
      </c>
      <c r="N44">
        <f>M44/C44</f>
        <v>8.2610572776472518E-2</v>
      </c>
    </row>
    <row r="45" spans="1:14" x14ac:dyDescent="0.2">
      <c r="A45" t="s">
        <v>9</v>
      </c>
      <c r="B45">
        <v>5</v>
      </c>
      <c r="C45">
        <v>1270.7249999999999</v>
      </c>
      <c r="D45">
        <v>24994.401999999998</v>
      </c>
      <c r="E45">
        <v>4771.9319999999998</v>
      </c>
      <c r="F45">
        <v>65535</v>
      </c>
      <c r="G45">
        <v>14333</v>
      </c>
      <c r="H45">
        <v>65535</v>
      </c>
      <c r="I45">
        <v>31761020.765999999</v>
      </c>
      <c r="J45">
        <v>24703</v>
      </c>
      <c r="K45">
        <v>2691547216</v>
      </c>
      <c r="M45">
        <v>60</v>
      </c>
      <c r="N45">
        <f>M45/C45</f>
        <v>4.7217139821755301E-2</v>
      </c>
    </row>
    <row r="46" spans="1:14" x14ac:dyDescent="0.2">
      <c r="A46" t="s">
        <v>9</v>
      </c>
      <c r="B46">
        <v>6</v>
      </c>
      <c r="C46">
        <v>1068.2909999999999</v>
      </c>
      <c r="D46">
        <v>13170.954</v>
      </c>
      <c r="E46">
        <v>3033.9470000000001</v>
      </c>
      <c r="F46">
        <v>13976</v>
      </c>
      <c r="G46">
        <v>5043</v>
      </c>
      <c r="H46">
        <v>44061</v>
      </c>
      <c r="I46">
        <v>14070418.242000001</v>
      </c>
      <c r="J46">
        <v>13007</v>
      </c>
      <c r="K46">
        <v>1192379657</v>
      </c>
      <c r="M46">
        <v>84</v>
      </c>
      <c r="N46">
        <f>M46/C46</f>
        <v>7.8630260855890394E-2</v>
      </c>
    </row>
    <row r="47" spans="1:14" x14ac:dyDescent="0.2">
      <c r="A47" t="s">
        <v>9</v>
      </c>
      <c r="B47">
        <v>7</v>
      </c>
      <c r="C47">
        <v>1658.8720000000001</v>
      </c>
      <c r="D47">
        <v>19067.972000000002</v>
      </c>
      <c r="E47">
        <v>4660.491</v>
      </c>
      <c r="F47">
        <v>65535</v>
      </c>
      <c r="G47">
        <v>10312</v>
      </c>
      <c r="H47">
        <v>65535</v>
      </c>
      <c r="I47">
        <v>31631326.561999999</v>
      </c>
      <c r="J47">
        <v>18381</v>
      </c>
      <c r="K47">
        <v>2680556446</v>
      </c>
      <c r="M47">
        <v>82</v>
      </c>
      <c r="N47">
        <f>M47/C47</f>
        <v>4.9431179741414644E-2</v>
      </c>
    </row>
    <row r="48" spans="1:14" x14ac:dyDescent="0.2">
      <c r="A48" t="s">
        <v>9</v>
      </c>
      <c r="B48">
        <v>8</v>
      </c>
      <c r="C48">
        <v>1942.1020000000001</v>
      </c>
      <c r="D48">
        <v>15500.971</v>
      </c>
      <c r="E48">
        <v>3848.444</v>
      </c>
      <c r="F48">
        <v>65535</v>
      </c>
      <c r="G48">
        <v>7311</v>
      </c>
      <c r="H48">
        <v>65535</v>
      </c>
      <c r="I48">
        <v>30104474.896000002</v>
      </c>
      <c r="J48">
        <v>14884</v>
      </c>
      <c r="K48">
        <v>2551165348</v>
      </c>
      <c r="M48">
        <v>83</v>
      </c>
      <c r="N48">
        <f>M48/C48</f>
        <v>4.2737199179033847E-2</v>
      </c>
    </row>
    <row r="49" spans="1:14" x14ac:dyDescent="0.2">
      <c r="A49" t="s">
        <v>9</v>
      </c>
      <c r="B49">
        <v>9</v>
      </c>
      <c r="C49">
        <v>1323.0709999999999</v>
      </c>
      <c r="D49">
        <v>9844.5570000000007</v>
      </c>
      <c r="E49">
        <v>3236.08</v>
      </c>
      <c r="F49">
        <v>65535</v>
      </c>
      <c r="G49">
        <v>4647</v>
      </c>
      <c r="H49">
        <v>65535</v>
      </c>
      <c r="I49">
        <v>13025051.829</v>
      </c>
      <c r="J49">
        <v>9463</v>
      </c>
      <c r="K49">
        <v>1103791413</v>
      </c>
      <c r="M49">
        <v>82</v>
      </c>
      <c r="N49">
        <f>M49/C49</f>
        <v>6.1977021641317818E-2</v>
      </c>
    </row>
    <row r="50" spans="1:14" x14ac:dyDescent="0.2">
      <c r="A50" t="s">
        <v>9</v>
      </c>
      <c r="B50">
        <v>10</v>
      </c>
      <c r="C50">
        <v>1587.2329999999999</v>
      </c>
      <c r="D50">
        <v>29084.566999999999</v>
      </c>
      <c r="E50">
        <v>8836.4650000000001</v>
      </c>
      <c r="F50">
        <v>65535</v>
      </c>
      <c r="G50">
        <v>10511</v>
      </c>
      <c r="H50">
        <v>65535</v>
      </c>
      <c r="I50">
        <v>46163971.108999997</v>
      </c>
      <c r="J50">
        <v>28529</v>
      </c>
      <c r="K50">
        <v>3912106882</v>
      </c>
      <c r="M50">
        <v>125</v>
      </c>
      <c r="N50">
        <f>M50/C50</f>
        <v>7.8753402934540806E-2</v>
      </c>
    </row>
    <row r="51" spans="1:14" x14ac:dyDescent="0.2">
      <c r="N51" s="2">
        <f>AVERAGE(N41:N50)</f>
        <v>5.8995079504751524E-2</v>
      </c>
    </row>
    <row r="56" spans="1:14" x14ac:dyDescent="0.2">
      <c r="B56" s="18"/>
    </row>
    <row r="57" spans="1:14" x14ac:dyDescent="0.2">
      <c r="B57" s="18"/>
    </row>
    <row r="63" spans="1:14" x14ac:dyDescent="0.2">
      <c r="B63" s="18"/>
    </row>
    <row r="64" spans="1:14" x14ac:dyDescent="0.2">
      <c r="N6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F2B</vt:lpstr>
      <vt:lpstr>F2B Summary Statistics PRISM</vt:lpstr>
      <vt:lpstr>F2D</vt:lpstr>
      <vt:lpstr>F2D Summary Statistics PRISM</vt:lpstr>
      <vt:lpstr>F2E</vt:lpstr>
      <vt:lpstr>F2E Summary Statistics PRISM</vt:lpstr>
      <vt:lpstr>F2G</vt:lpstr>
      <vt:lpstr>F2G Summary Statistics PRISM</vt:lpstr>
      <vt:lpstr>F2H</vt:lpstr>
      <vt:lpstr>F2H Summary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Dumez, Rachel Nell</dc:creator>
  <cp:lastModifiedBy>Dumez, Rachel Nell</cp:lastModifiedBy>
  <dcterms:created xsi:type="dcterms:W3CDTF">2023-11-21T18:40:24Z</dcterms:created>
  <dcterms:modified xsi:type="dcterms:W3CDTF">2024-01-11T20:20:03Z</dcterms:modified>
</cp:coreProperties>
</file>