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My Drive/Dnyanesh/Mitoneuroblastsversion2/PLOS Genetics/PLOS Genetics Revision/Excel files/Plos Genetics Revision2 Excel files/"/>
    </mc:Choice>
  </mc:AlternateContent>
  <xr:revisionPtr revIDLastSave="0" documentId="13_ncr:1_{DE160E52-3A68-3548-B9CE-E47DBFD7F232}" xr6:coauthVersionLast="47" xr6:coauthVersionMax="47" xr10:uidLastSave="{00000000-0000-0000-0000-000000000000}"/>
  <bookViews>
    <workbookView xWindow="7620" yWindow="500" windowWidth="33600" windowHeight="19060" activeTab="1" xr2:uid="{00000000-000D-0000-FFFF-FFFF00000000}"/>
  </bookViews>
  <sheets>
    <sheet name="Type II NBs" sheetId="1" r:id="rId1"/>
    <sheet name="Mitochondria in mIN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E14" i="2"/>
  <c r="D14" i="2"/>
  <c r="F59" i="2"/>
  <c r="G58" i="2"/>
  <c r="F58" i="2"/>
  <c r="E58" i="2"/>
  <c r="E59" i="2" s="1"/>
  <c r="D58" i="2"/>
  <c r="D59" i="2" s="1"/>
  <c r="C58" i="2"/>
  <c r="E46" i="2"/>
  <c r="D46" i="2"/>
  <c r="G45" i="2"/>
  <c r="F45" i="2"/>
  <c r="F46" i="2" s="1"/>
  <c r="E45" i="2"/>
  <c r="D45" i="2"/>
  <c r="C45" i="2"/>
  <c r="F35" i="2"/>
  <c r="F36" i="2" s="1"/>
  <c r="E35" i="2"/>
  <c r="E36" i="2" s="1"/>
  <c r="D35" i="2"/>
  <c r="D36" i="2" s="1"/>
  <c r="C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35" i="2" s="1"/>
  <c r="G13" i="2"/>
  <c r="F13" i="2"/>
  <c r="F14" i="2" s="1"/>
  <c r="E13" i="2"/>
  <c r="D13" i="2"/>
  <c r="C13" i="2"/>
</calcChain>
</file>

<file path=xl/sharedStrings.xml><?xml version="1.0" encoding="utf-8"?>
<sst xmlns="http://schemas.openxmlformats.org/spreadsheetml/2006/main" count="63" uniqueCount="23">
  <si>
    <t>WT</t>
  </si>
  <si>
    <t>pnt&gt;NV5</t>
  </si>
  <si>
    <t>pnt&gt;NV5;marfi</t>
  </si>
  <si>
    <t>pnt&gt;NV5;opa1i</t>
  </si>
  <si>
    <t>Genotype</t>
  </si>
  <si>
    <t>Brains</t>
  </si>
  <si>
    <t>Lineages</t>
  </si>
  <si>
    <t>fragmented</t>
  </si>
  <si>
    <t>intermediate</t>
  </si>
  <si>
    <t>Clustered</t>
  </si>
  <si>
    <t>total  mINPs counted</t>
  </si>
  <si>
    <t>Notch RNAi</t>
  </si>
  <si>
    <t>B1-1</t>
  </si>
  <si>
    <t>B1-2</t>
  </si>
  <si>
    <t>B2-1</t>
  </si>
  <si>
    <t>B3-1</t>
  </si>
  <si>
    <t>B4-1</t>
  </si>
  <si>
    <t>Total</t>
  </si>
  <si>
    <t>%</t>
  </si>
  <si>
    <t>NV5 OE</t>
  </si>
  <si>
    <t>Su(H) RNAi</t>
  </si>
  <si>
    <t>mCherry RNAi</t>
  </si>
  <si>
    <t>B-5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</si>
</sst>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D16"/>
  <sheetViews>
    <sheetView workbookViewId="0"/>
  </sheetViews>
  <sheetFormatPr baseColWidth="10" defaultColWidth="14.5" defaultRowHeight="15.75" customHeight="1" x14ac:dyDescent="0.15"/>
  <sheetData>
    <row r="2" spans="1:4" ht="15.7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customHeight="1" x14ac:dyDescent="0.15">
      <c r="A3" s="2">
        <v>7.9999900000000004</v>
      </c>
      <c r="B3" s="2">
        <v>68</v>
      </c>
      <c r="C3" s="2">
        <v>31</v>
      </c>
      <c r="D3" s="2">
        <v>25</v>
      </c>
    </row>
    <row r="4" spans="1:4" ht="15.75" customHeight="1" x14ac:dyDescent="0.15">
      <c r="A4" s="2">
        <v>8</v>
      </c>
      <c r="B4" s="2">
        <v>75</v>
      </c>
      <c r="C4" s="2">
        <v>26</v>
      </c>
      <c r="D4" s="2">
        <v>21</v>
      </c>
    </row>
    <row r="5" spans="1:4" ht="15.75" customHeight="1" x14ac:dyDescent="0.15">
      <c r="A5" s="2">
        <v>8</v>
      </c>
      <c r="B5" s="2">
        <v>53</v>
      </c>
      <c r="C5" s="2">
        <v>45</v>
      </c>
      <c r="D5" s="2">
        <v>22</v>
      </c>
    </row>
    <row r="6" spans="1:4" ht="15.75" customHeight="1" x14ac:dyDescent="0.15">
      <c r="A6" s="2">
        <v>8</v>
      </c>
      <c r="B6" s="2">
        <v>56</v>
      </c>
      <c r="C6" s="2">
        <v>37</v>
      </c>
      <c r="D6" s="2">
        <v>23</v>
      </c>
    </row>
    <row r="7" spans="1:4" ht="15.75" customHeight="1" x14ac:dyDescent="0.15">
      <c r="A7" s="2">
        <v>8</v>
      </c>
      <c r="B7" s="2">
        <v>89</v>
      </c>
      <c r="C7" s="2">
        <v>30</v>
      </c>
      <c r="D7" s="2">
        <v>24</v>
      </c>
    </row>
    <row r="8" spans="1:4" ht="15.75" customHeight="1" x14ac:dyDescent="0.15">
      <c r="A8" s="2">
        <v>8</v>
      </c>
      <c r="B8" s="2">
        <v>91</v>
      </c>
      <c r="C8" s="2">
        <v>32</v>
      </c>
      <c r="D8" s="2">
        <v>25</v>
      </c>
    </row>
    <row r="9" spans="1:4" ht="15.75" customHeight="1" x14ac:dyDescent="0.15">
      <c r="A9" s="2">
        <v>8</v>
      </c>
      <c r="B9" s="2">
        <v>69</v>
      </c>
      <c r="C9" s="2">
        <v>31</v>
      </c>
      <c r="D9" s="2">
        <v>24</v>
      </c>
    </row>
    <row r="10" spans="1:4" ht="15.75" customHeight="1" x14ac:dyDescent="0.15">
      <c r="A10" s="2">
        <v>8</v>
      </c>
      <c r="B10" s="2">
        <v>66</v>
      </c>
      <c r="C10" s="2">
        <v>37</v>
      </c>
      <c r="D10" s="2">
        <v>20</v>
      </c>
    </row>
    <row r="11" spans="1:4" ht="15.75" customHeight="1" x14ac:dyDescent="0.15">
      <c r="A11" s="2">
        <v>8</v>
      </c>
      <c r="B11" s="2">
        <v>53</v>
      </c>
      <c r="C11" s="2">
        <v>30</v>
      </c>
      <c r="D11" s="2">
        <v>27</v>
      </c>
    </row>
    <row r="12" spans="1:4" ht="15.75" customHeight="1" x14ac:dyDescent="0.15">
      <c r="A12" s="2">
        <v>8</v>
      </c>
      <c r="B12" s="2">
        <v>54</v>
      </c>
      <c r="C12" s="3"/>
      <c r="D12" s="3"/>
    </row>
    <row r="13" spans="1:4" ht="15.75" customHeight="1" x14ac:dyDescent="0.15">
      <c r="A13" s="2">
        <v>8</v>
      </c>
      <c r="B13" s="2">
        <v>78</v>
      </c>
      <c r="C13" s="3"/>
      <c r="D13" s="3"/>
    </row>
    <row r="14" spans="1:4" ht="15.75" customHeight="1" x14ac:dyDescent="0.15">
      <c r="A14" s="2">
        <v>8</v>
      </c>
      <c r="B14" s="3"/>
      <c r="C14" s="3"/>
      <c r="D14" s="3"/>
    </row>
    <row r="15" spans="1:4" ht="15.75" customHeight="1" x14ac:dyDescent="0.15">
      <c r="A15" s="2">
        <v>8</v>
      </c>
      <c r="B15" s="3"/>
      <c r="C15" s="3"/>
      <c r="D15" s="3"/>
    </row>
    <row r="16" spans="1:4" ht="15.75" customHeight="1" x14ac:dyDescent="0.15">
      <c r="A16" s="2">
        <v>8</v>
      </c>
      <c r="B16" s="3"/>
      <c r="C16" s="3"/>
      <c r="D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9"/>
  <sheetViews>
    <sheetView tabSelected="1" workbookViewId="0">
      <selection activeCell="D14" sqref="D14:F14"/>
    </sheetView>
  </sheetViews>
  <sheetFormatPr baseColWidth="10" defaultColWidth="14.5" defaultRowHeight="15.75" customHeight="1" x14ac:dyDescent="0.15"/>
  <sheetData>
    <row r="1" spans="1:8" x14ac:dyDescent="0.2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5" t="s">
        <v>10</v>
      </c>
      <c r="H1" s="6"/>
    </row>
    <row r="2" spans="1:8" x14ac:dyDescent="0.2">
      <c r="A2" s="7" t="s">
        <v>11</v>
      </c>
      <c r="B2" s="4" t="s">
        <v>12</v>
      </c>
      <c r="C2" s="8">
        <v>1</v>
      </c>
      <c r="D2" s="8">
        <v>3</v>
      </c>
      <c r="E2" s="8">
        <v>2</v>
      </c>
      <c r="F2" s="8">
        <v>0</v>
      </c>
      <c r="G2" s="8">
        <v>5</v>
      </c>
      <c r="H2" s="4"/>
    </row>
    <row r="3" spans="1:8" x14ac:dyDescent="0.2">
      <c r="A3" s="4"/>
      <c r="B3" s="4"/>
      <c r="C3" s="8">
        <v>1</v>
      </c>
      <c r="D3" s="8">
        <v>4</v>
      </c>
      <c r="E3" s="8">
        <v>2</v>
      </c>
      <c r="F3" s="8">
        <v>0</v>
      </c>
      <c r="G3" s="8">
        <v>6</v>
      </c>
      <c r="H3" s="4"/>
    </row>
    <row r="4" spans="1:8" x14ac:dyDescent="0.2">
      <c r="A4" s="4"/>
      <c r="B4" s="4" t="s">
        <v>13</v>
      </c>
      <c r="C4" s="8">
        <v>1</v>
      </c>
      <c r="D4" s="8">
        <v>4</v>
      </c>
      <c r="E4" s="8">
        <v>2</v>
      </c>
      <c r="F4" s="8">
        <v>0</v>
      </c>
      <c r="G4" s="8">
        <v>6</v>
      </c>
      <c r="H4" s="4"/>
    </row>
    <row r="5" spans="1:8" x14ac:dyDescent="0.2">
      <c r="A5" s="4"/>
      <c r="B5" s="4"/>
      <c r="C5" s="8">
        <v>1</v>
      </c>
      <c r="D5" s="8">
        <v>3</v>
      </c>
      <c r="E5" s="8">
        <v>1</v>
      </c>
      <c r="F5" s="8">
        <v>0</v>
      </c>
      <c r="G5" s="8">
        <v>4</v>
      </c>
      <c r="H5" s="4"/>
    </row>
    <row r="6" spans="1:8" x14ac:dyDescent="0.2">
      <c r="A6" s="4"/>
      <c r="B6" s="4" t="s">
        <v>14</v>
      </c>
      <c r="C6" s="8">
        <v>1</v>
      </c>
      <c r="D6" s="8">
        <v>3</v>
      </c>
      <c r="E6" s="8">
        <v>1</v>
      </c>
      <c r="F6" s="8">
        <v>0</v>
      </c>
      <c r="G6" s="8">
        <v>4</v>
      </c>
      <c r="H6" s="4"/>
    </row>
    <row r="7" spans="1:8" x14ac:dyDescent="0.2">
      <c r="A7" s="4"/>
      <c r="B7" s="4"/>
      <c r="C7" s="8">
        <v>1</v>
      </c>
      <c r="D7" s="8">
        <v>4</v>
      </c>
      <c r="E7" s="8">
        <v>1</v>
      </c>
      <c r="F7" s="8">
        <v>0</v>
      </c>
      <c r="G7" s="8">
        <v>5</v>
      </c>
      <c r="H7" s="4"/>
    </row>
    <row r="8" spans="1:8" x14ac:dyDescent="0.2">
      <c r="A8" s="4"/>
      <c r="B8" s="4" t="s">
        <v>15</v>
      </c>
      <c r="C8" s="8">
        <v>1</v>
      </c>
      <c r="D8" s="8">
        <v>3</v>
      </c>
      <c r="E8" s="8">
        <v>1</v>
      </c>
      <c r="F8" s="8">
        <v>0</v>
      </c>
      <c r="G8" s="8">
        <v>4</v>
      </c>
      <c r="H8" s="4"/>
    </row>
    <row r="9" spans="1:8" x14ac:dyDescent="0.2">
      <c r="A9" s="4"/>
      <c r="B9" s="4"/>
      <c r="C9" s="8">
        <v>1</v>
      </c>
      <c r="D9" s="8">
        <v>4</v>
      </c>
      <c r="E9" s="8">
        <v>1</v>
      </c>
      <c r="F9" s="8">
        <v>0</v>
      </c>
      <c r="G9" s="8">
        <v>5</v>
      </c>
      <c r="H9" s="4"/>
    </row>
    <row r="10" spans="1:8" x14ac:dyDescent="0.2">
      <c r="A10" s="4"/>
      <c r="B10" s="4" t="s">
        <v>16</v>
      </c>
      <c r="C10" s="8">
        <v>1</v>
      </c>
      <c r="D10" s="8">
        <v>3</v>
      </c>
      <c r="E10" s="8">
        <v>2</v>
      </c>
      <c r="F10" s="8">
        <v>0</v>
      </c>
      <c r="G10" s="8">
        <v>5</v>
      </c>
      <c r="H10" s="4"/>
    </row>
    <row r="11" spans="1:8" x14ac:dyDescent="0.2">
      <c r="A11" s="4"/>
      <c r="B11" s="4"/>
      <c r="C11" s="8">
        <v>1</v>
      </c>
      <c r="D11" s="8">
        <v>3</v>
      </c>
      <c r="E11" s="8">
        <v>2</v>
      </c>
      <c r="F11" s="8">
        <v>0</v>
      </c>
      <c r="G11" s="8">
        <v>5</v>
      </c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 t="s">
        <v>17</v>
      </c>
      <c r="C13" s="8">
        <f t="shared" ref="C13:G13" si="0">SUM(C2:C11)</f>
        <v>10</v>
      </c>
      <c r="D13" s="8">
        <f t="shared" si="0"/>
        <v>34</v>
      </c>
      <c r="E13" s="8">
        <f t="shared" si="0"/>
        <v>15</v>
      </c>
      <c r="F13" s="8">
        <f t="shared" si="0"/>
        <v>0</v>
      </c>
      <c r="G13" s="8">
        <f t="shared" si="0"/>
        <v>49</v>
      </c>
      <c r="H13" s="4"/>
    </row>
    <row r="14" spans="1:8" x14ac:dyDescent="0.2">
      <c r="A14" s="4"/>
      <c r="B14" s="4" t="s">
        <v>18</v>
      </c>
      <c r="C14" s="4"/>
      <c r="D14" s="8">
        <f>34/49*100</f>
        <v>69.387755102040813</v>
      </c>
      <c r="E14" s="8">
        <f>15/49*100</f>
        <v>30.612244897959183</v>
      </c>
      <c r="F14" s="8">
        <f t="shared" ref="D14:G14" si="1">F13/48*100</f>
        <v>0</v>
      </c>
      <c r="G14" s="8">
        <f>SUM(D14:F14)</f>
        <v>100</v>
      </c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 t="s">
        <v>4</v>
      </c>
      <c r="B20" s="4" t="s">
        <v>5</v>
      </c>
      <c r="C20" s="4" t="s">
        <v>6</v>
      </c>
      <c r="D20" s="4" t="s">
        <v>7</v>
      </c>
      <c r="E20" s="4" t="s">
        <v>8</v>
      </c>
      <c r="F20" s="4" t="s">
        <v>9</v>
      </c>
      <c r="G20" s="5" t="s">
        <v>10</v>
      </c>
      <c r="H20" s="6"/>
    </row>
    <row r="21" spans="1:8" x14ac:dyDescent="0.2">
      <c r="A21" s="4" t="s">
        <v>19</v>
      </c>
      <c r="B21" s="4" t="s">
        <v>12</v>
      </c>
      <c r="C21" s="8">
        <v>1</v>
      </c>
      <c r="D21" s="8">
        <v>0</v>
      </c>
      <c r="E21" s="8">
        <v>2</v>
      </c>
      <c r="F21" s="8">
        <v>3</v>
      </c>
      <c r="G21" s="8">
        <f t="shared" ref="G21:G33" si="2">E21+F21</f>
        <v>5</v>
      </c>
      <c r="H21" s="4"/>
    </row>
    <row r="22" spans="1:8" x14ac:dyDescent="0.2">
      <c r="A22" s="4"/>
      <c r="B22" s="4"/>
      <c r="C22" s="8">
        <v>1</v>
      </c>
      <c r="D22" s="8">
        <v>0</v>
      </c>
      <c r="E22" s="8">
        <v>2</v>
      </c>
      <c r="F22" s="8">
        <v>4</v>
      </c>
      <c r="G22" s="8">
        <f t="shared" si="2"/>
        <v>6</v>
      </c>
      <c r="H22" s="4"/>
    </row>
    <row r="23" spans="1:8" x14ac:dyDescent="0.2">
      <c r="A23" s="4"/>
      <c r="B23" s="4" t="s">
        <v>13</v>
      </c>
      <c r="C23" s="8">
        <v>1</v>
      </c>
      <c r="D23" s="8">
        <v>0</v>
      </c>
      <c r="E23" s="8">
        <v>1</v>
      </c>
      <c r="F23" s="8">
        <v>5</v>
      </c>
      <c r="G23" s="8">
        <f t="shared" si="2"/>
        <v>6</v>
      </c>
      <c r="H23" s="4"/>
    </row>
    <row r="24" spans="1:8" x14ac:dyDescent="0.2">
      <c r="A24" s="4"/>
      <c r="B24" s="4"/>
      <c r="C24" s="8">
        <v>1</v>
      </c>
      <c r="D24" s="8">
        <v>0</v>
      </c>
      <c r="E24" s="8">
        <v>2</v>
      </c>
      <c r="F24" s="8">
        <v>4</v>
      </c>
      <c r="G24" s="8">
        <f t="shared" si="2"/>
        <v>6</v>
      </c>
      <c r="H24" s="4"/>
    </row>
    <row r="25" spans="1:8" x14ac:dyDescent="0.2">
      <c r="A25" s="4"/>
      <c r="B25" s="4"/>
      <c r="C25" s="8">
        <v>1</v>
      </c>
      <c r="D25" s="8">
        <v>0</v>
      </c>
      <c r="E25" s="8">
        <v>2</v>
      </c>
      <c r="F25" s="8">
        <v>3</v>
      </c>
      <c r="G25" s="8">
        <f t="shared" si="2"/>
        <v>5</v>
      </c>
      <c r="H25" s="4"/>
    </row>
    <row r="26" spans="1:8" x14ac:dyDescent="0.2">
      <c r="A26" s="4"/>
      <c r="B26" s="4" t="s">
        <v>14</v>
      </c>
      <c r="C26" s="8">
        <v>1</v>
      </c>
      <c r="D26" s="8">
        <v>0</v>
      </c>
      <c r="E26" s="8">
        <v>1</v>
      </c>
      <c r="F26" s="8">
        <v>4</v>
      </c>
      <c r="G26" s="8">
        <f t="shared" si="2"/>
        <v>5</v>
      </c>
      <c r="H26" s="4"/>
    </row>
    <row r="27" spans="1:8" x14ac:dyDescent="0.2">
      <c r="A27" s="4"/>
      <c r="B27" s="4"/>
      <c r="C27" s="8">
        <v>1</v>
      </c>
      <c r="D27" s="8">
        <v>0</v>
      </c>
      <c r="E27" s="8">
        <v>2</v>
      </c>
      <c r="F27" s="8">
        <v>3</v>
      </c>
      <c r="G27" s="8">
        <f t="shared" si="2"/>
        <v>5</v>
      </c>
      <c r="H27" s="4"/>
    </row>
    <row r="28" spans="1:8" x14ac:dyDescent="0.2">
      <c r="A28" s="4"/>
      <c r="B28" s="4"/>
      <c r="C28" s="8">
        <v>1</v>
      </c>
      <c r="D28" s="8">
        <v>0</v>
      </c>
      <c r="E28" s="8">
        <v>1</v>
      </c>
      <c r="F28" s="8">
        <v>4</v>
      </c>
      <c r="G28" s="8">
        <f t="shared" si="2"/>
        <v>5</v>
      </c>
      <c r="H28" s="4"/>
    </row>
    <row r="29" spans="1:8" x14ac:dyDescent="0.2">
      <c r="A29" s="4"/>
      <c r="B29" s="4" t="s">
        <v>15</v>
      </c>
      <c r="C29" s="8">
        <v>1</v>
      </c>
      <c r="D29" s="8">
        <v>0</v>
      </c>
      <c r="E29" s="8">
        <v>2</v>
      </c>
      <c r="F29" s="8">
        <v>4</v>
      </c>
      <c r="G29" s="8">
        <f t="shared" si="2"/>
        <v>6</v>
      </c>
      <c r="H29" s="4"/>
    </row>
    <row r="30" spans="1:8" x14ac:dyDescent="0.2">
      <c r="A30" s="4"/>
      <c r="B30" s="4"/>
      <c r="C30" s="8">
        <v>1</v>
      </c>
      <c r="D30" s="8">
        <v>0</v>
      </c>
      <c r="E30" s="8">
        <v>1</v>
      </c>
      <c r="F30" s="8">
        <v>3</v>
      </c>
      <c r="G30" s="8">
        <f t="shared" si="2"/>
        <v>4</v>
      </c>
      <c r="H30" s="4"/>
    </row>
    <row r="31" spans="1:8" x14ac:dyDescent="0.2">
      <c r="A31" s="4"/>
      <c r="B31" s="4" t="s">
        <v>16</v>
      </c>
      <c r="C31" s="8">
        <v>1</v>
      </c>
      <c r="D31" s="8">
        <v>0</v>
      </c>
      <c r="E31" s="8">
        <v>1</v>
      </c>
      <c r="F31" s="8">
        <v>4</v>
      </c>
      <c r="G31" s="8">
        <f t="shared" si="2"/>
        <v>5</v>
      </c>
      <c r="H31" s="4"/>
    </row>
    <row r="32" spans="1:8" x14ac:dyDescent="0.2">
      <c r="A32" s="4"/>
      <c r="B32" s="4"/>
      <c r="C32" s="8">
        <v>1</v>
      </c>
      <c r="D32" s="8">
        <v>0</v>
      </c>
      <c r="E32" s="8">
        <v>2</v>
      </c>
      <c r="F32" s="8">
        <v>3</v>
      </c>
      <c r="G32" s="8">
        <f t="shared" si="2"/>
        <v>5</v>
      </c>
      <c r="H32" s="4"/>
    </row>
    <row r="33" spans="1:8" x14ac:dyDescent="0.2">
      <c r="A33" s="4"/>
      <c r="B33" s="4"/>
      <c r="C33" s="8">
        <v>1</v>
      </c>
      <c r="D33" s="8">
        <v>0</v>
      </c>
      <c r="E33" s="8">
        <v>2</v>
      </c>
      <c r="F33" s="8">
        <v>3</v>
      </c>
      <c r="G33" s="8">
        <f t="shared" si="2"/>
        <v>5</v>
      </c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 t="s">
        <v>17</v>
      </c>
      <c r="C35" s="8">
        <f t="shared" ref="C35:G35" si="3">SUM(C21:C33)</f>
        <v>13</v>
      </c>
      <c r="D35" s="8">
        <f t="shared" si="3"/>
        <v>0</v>
      </c>
      <c r="E35" s="8">
        <f t="shared" si="3"/>
        <v>21</v>
      </c>
      <c r="F35" s="8">
        <f t="shared" si="3"/>
        <v>47</v>
      </c>
      <c r="G35" s="8">
        <f t="shared" si="3"/>
        <v>68</v>
      </c>
      <c r="H35" s="4"/>
    </row>
    <row r="36" spans="1:8" x14ac:dyDescent="0.2">
      <c r="A36" s="4"/>
      <c r="B36" s="4" t="s">
        <v>18</v>
      </c>
      <c r="C36" s="4"/>
      <c r="D36" s="8">
        <f t="shared" ref="D36:F36" si="4">D35/68*100</f>
        <v>0</v>
      </c>
      <c r="E36" s="8">
        <f t="shared" si="4"/>
        <v>30.882352941176471</v>
      </c>
      <c r="F36" s="8">
        <f t="shared" si="4"/>
        <v>69.117647058823522</v>
      </c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 t="s">
        <v>4</v>
      </c>
      <c r="B39" s="4" t="s">
        <v>5</v>
      </c>
      <c r="C39" s="4" t="s">
        <v>6</v>
      </c>
      <c r="D39" s="4" t="s">
        <v>7</v>
      </c>
      <c r="E39" s="4" t="s">
        <v>8</v>
      </c>
      <c r="F39" s="4" t="s">
        <v>9</v>
      </c>
      <c r="G39" s="5" t="s">
        <v>10</v>
      </c>
      <c r="H39" s="6"/>
    </row>
    <row r="40" spans="1:8" x14ac:dyDescent="0.2">
      <c r="A40" s="4" t="s">
        <v>20</v>
      </c>
      <c r="B40" s="4" t="s">
        <v>12</v>
      </c>
      <c r="C40" s="8">
        <v>1</v>
      </c>
      <c r="D40" s="8">
        <v>2</v>
      </c>
      <c r="E40" s="8">
        <v>0</v>
      </c>
      <c r="F40" s="8">
        <v>0</v>
      </c>
      <c r="G40" s="8">
        <v>2</v>
      </c>
      <c r="H40" s="4"/>
    </row>
    <row r="41" spans="1:8" x14ac:dyDescent="0.2">
      <c r="A41" s="4"/>
      <c r="B41" s="4" t="s">
        <v>14</v>
      </c>
      <c r="C41" s="8">
        <v>1</v>
      </c>
      <c r="D41" s="8">
        <v>1</v>
      </c>
      <c r="E41" s="8">
        <v>0</v>
      </c>
      <c r="F41" s="8">
        <v>0</v>
      </c>
      <c r="G41" s="8">
        <v>1</v>
      </c>
      <c r="H41" s="4"/>
    </row>
    <row r="42" spans="1:8" x14ac:dyDescent="0.2">
      <c r="A42" s="4"/>
      <c r="B42" s="4" t="s">
        <v>15</v>
      </c>
      <c r="C42" s="8">
        <v>1</v>
      </c>
      <c r="D42" s="8">
        <v>2</v>
      </c>
      <c r="E42" s="8">
        <v>0</v>
      </c>
      <c r="F42" s="8">
        <v>0</v>
      </c>
      <c r="G42" s="8">
        <v>2</v>
      </c>
      <c r="H42" s="4"/>
    </row>
    <row r="43" spans="1:8" x14ac:dyDescent="0.2">
      <c r="A43" s="4"/>
      <c r="B43" s="4"/>
      <c r="C43" s="8">
        <v>1</v>
      </c>
      <c r="D43" s="8">
        <v>4</v>
      </c>
      <c r="E43" s="8">
        <v>2</v>
      </c>
      <c r="F43" s="8">
        <v>0</v>
      </c>
      <c r="G43" s="8">
        <v>6</v>
      </c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 t="s">
        <v>17</v>
      </c>
      <c r="C45" s="8">
        <f t="shared" ref="C45:G45" si="5">SUM(C40:C43)</f>
        <v>4</v>
      </c>
      <c r="D45" s="8">
        <f t="shared" si="5"/>
        <v>9</v>
      </c>
      <c r="E45" s="8">
        <f t="shared" si="5"/>
        <v>2</v>
      </c>
      <c r="F45" s="8">
        <f t="shared" si="5"/>
        <v>0</v>
      </c>
      <c r="G45" s="8">
        <f t="shared" si="5"/>
        <v>11</v>
      </c>
      <c r="H45" s="4"/>
    </row>
    <row r="46" spans="1:8" x14ac:dyDescent="0.2">
      <c r="A46" s="4"/>
      <c r="B46" s="4" t="s">
        <v>18</v>
      </c>
      <c r="C46" s="4"/>
      <c r="D46" s="8">
        <f t="shared" ref="D46:F46" si="6">D45/11*100</f>
        <v>81.818181818181827</v>
      </c>
      <c r="E46" s="8">
        <f t="shared" si="6"/>
        <v>18.181818181818183</v>
      </c>
      <c r="F46" s="8">
        <f t="shared" si="6"/>
        <v>0</v>
      </c>
      <c r="G46" s="4"/>
      <c r="H46" s="4"/>
    </row>
    <row r="48" spans="1:8" x14ac:dyDescent="0.2">
      <c r="A48" s="4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4" t="s">
        <v>9</v>
      </c>
      <c r="G48" s="4" t="s">
        <v>10</v>
      </c>
    </row>
    <row r="49" spans="1:7" x14ac:dyDescent="0.2">
      <c r="A49" s="9" t="s">
        <v>21</v>
      </c>
      <c r="B49" s="4" t="s">
        <v>12</v>
      </c>
      <c r="C49" s="8">
        <v>1</v>
      </c>
      <c r="D49" s="8">
        <v>1</v>
      </c>
      <c r="E49" s="8">
        <v>4</v>
      </c>
      <c r="F49" s="8">
        <v>0</v>
      </c>
      <c r="G49" s="8">
        <v>5</v>
      </c>
    </row>
    <row r="50" spans="1:7" x14ac:dyDescent="0.2">
      <c r="A50" s="4"/>
      <c r="B50" s="4" t="s">
        <v>13</v>
      </c>
      <c r="C50" s="8">
        <v>1</v>
      </c>
      <c r="D50" s="8">
        <v>0</v>
      </c>
      <c r="E50" s="8">
        <v>3</v>
      </c>
      <c r="F50" s="8">
        <v>1</v>
      </c>
      <c r="G50" s="8">
        <v>4</v>
      </c>
    </row>
    <row r="51" spans="1:7" x14ac:dyDescent="0.2">
      <c r="A51" s="4"/>
      <c r="B51" s="4" t="s">
        <v>14</v>
      </c>
      <c r="C51" s="8">
        <v>1</v>
      </c>
      <c r="D51" s="8">
        <v>2</v>
      </c>
      <c r="E51" s="8">
        <v>3</v>
      </c>
      <c r="F51" s="8">
        <v>0</v>
      </c>
      <c r="G51" s="8">
        <v>5</v>
      </c>
    </row>
    <row r="52" spans="1:7" x14ac:dyDescent="0.2">
      <c r="A52" s="4"/>
      <c r="B52" s="4"/>
      <c r="C52" s="8">
        <v>1</v>
      </c>
      <c r="D52" s="8">
        <v>1</v>
      </c>
      <c r="E52" s="8">
        <v>5</v>
      </c>
      <c r="F52" s="8">
        <v>0</v>
      </c>
      <c r="G52" s="8">
        <v>6</v>
      </c>
    </row>
    <row r="53" spans="1:7" x14ac:dyDescent="0.2">
      <c r="A53" s="4"/>
      <c r="B53" s="4" t="s">
        <v>15</v>
      </c>
      <c r="C53" s="8">
        <v>1</v>
      </c>
      <c r="D53" s="8">
        <v>0</v>
      </c>
      <c r="E53" s="8">
        <v>4</v>
      </c>
      <c r="F53" s="8">
        <v>1</v>
      </c>
      <c r="G53" s="8">
        <v>5</v>
      </c>
    </row>
    <row r="54" spans="1:7" x14ac:dyDescent="0.2">
      <c r="A54" s="4"/>
      <c r="B54" s="4" t="s">
        <v>16</v>
      </c>
      <c r="C54" s="8">
        <v>1</v>
      </c>
      <c r="D54" s="8">
        <v>0</v>
      </c>
      <c r="E54" s="8">
        <v>3</v>
      </c>
      <c r="F54" s="8">
        <v>1</v>
      </c>
      <c r="G54" s="8">
        <v>4</v>
      </c>
    </row>
    <row r="55" spans="1:7" x14ac:dyDescent="0.2">
      <c r="A55" s="4"/>
      <c r="B55" s="4"/>
      <c r="C55" s="8">
        <v>1</v>
      </c>
      <c r="D55" s="8">
        <v>0</v>
      </c>
      <c r="E55" s="8">
        <v>4</v>
      </c>
      <c r="F55" s="8">
        <v>1</v>
      </c>
      <c r="G55" s="8">
        <v>5</v>
      </c>
    </row>
    <row r="56" spans="1:7" x14ac:dyDescent="0.2">
      <c r="A56" s="4"/>
      <c r="B56" s="4" t="s">
        <v>22</v>
      </c>
      <c r="C56" s="8">
        <v>1</v>
      </c>
      <c r="D56" s="8">
        <v>1</v>
      </c>
      <c r="E56" s="8">
        <v>4</v>
      </c>
      <c r="F56" s="8">
        <v>1</v>
      </c>
      <c r="G56" s="8">
        <v>6</v>
      </c>
    </row>
    <row r="57" spans="1:7" x14ac:dyDescent="0.2">
      <c r="A57" s="4"/>
      <c r="B57" s="4"/>
      <c r="C57" s="4"/>
      <c r="D57" s="4"/>
      <c r="E57" s="4"/>
      <c r="F57" s="4"/>
      <c r="G57" s="4"/>
    </row>
    <row r="58" spans="1:7" x14ac:dyDescent="0.2">
      <c r="A58" s="4"/>
      <c r="B58" s="4" t="s">
        <v>17</v>
      </c>
      <c r="C58" s="8">
        <f t="shared" ref="C58:G58" si="7">SUM(C49:C56)</f>
        <v>8</v>
      </c>
      <c r="D58" s="8">
        <f t="shared" si="7"/>
        <v>5</v>
      </c>
      <c r="E58" s="8">
        <f t="shared" si="7"/>
        <v>30</v>
      </c>
      <c r="F58" s="8">
        <f t="shared" si="7"/>
        <v>5</v>
      </c>
      <c r="G58" s="8">
        <f t="shared" si="7"/>
        <v>40</v>
      </c>
    </row>
    <row r="59" spans="1:7" x14ac:dyDescent="0.2">
      <c r="A59" s="4"/>
      <c r="B59" s="4" t="s">
        <v>18</v>
      </c>
      <c r="C59" s="4"/>
      <c r="D59" s="8">
        <f>D58/G58*100</f>
        <v>12.5</v>
      </c>
      <c r="E59" s="8">
        <f>E58/G58*100</f>
        <v>75</v>
      </c>
      <c r="F59" s="8">
        <f>F58/G58*100</f>
        <v>12.5</v>
      </c>
      <c r="G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II NBs</vt:lpstr>
      <vt:lpstr>Mitochondria in mINPs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 Rikhy</cp:lastModifiedBy>
  <dcterms:created xsi:type="dcterms:W3CDTF">2021-12-29T09:20:34Z</dcterms:created>
  <dcterms:modified xsi:type="dcterms:W3CDTF">2022-01-14T11:56:58Z</dcterms:modified>
</cp:coreProperties>
</file>