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60" windowWidth="25360" windowHeight="26620" tabRatio="500"/>
  </bookViews>
  <sheets>
    <sheet name="Figure_2" sheetId="2" r:id="rId1"/>
    <sheet name="Figure_3C" sheetId="1" r:id="rId2"/>
    <sheet name="Figure_5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5" i="3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<sst xmlns="http://schemas.openxmlformats.org/spreadsheetml/2006/main" count="54" uniqueCount="54">
  <si>
    <t>Block Size</t>
  </si>
  <si>
    <t>Block Start</t>
  </si>
  <si>
    <t>Block End</t>
  </si>
  <si>
    <t>GO term</t>
  </si>
  <si>
    <t>endoplasmic reticulum part (GO:0044432)</t>
  </si>
  <si>
    <t>endoplasmic reticulum (GO:0005783)</t>
  </si>
  <si>
    <t>mediator complex (GO:0016592)</t>
  </si>
  <si>
    <t>plastid membrane (GO:0042170)</t>
  </si>
  <si>
    <t>chloroplast membrane (GO:0031969)</t>
  </si>
  <si>
    <t>chloroplast part (GO:0044434)</t>
  </si>
  <si>
    <t>chloroplast envelope (GO:0009941)</t>
  </si>
  <si>
    <t>plastid part (GO:0044435)</t>
  </si>
  <si>
    <t>photosynthetic membrane (GO:0034357)</t>
  </si>
  <si>
    <t>plastid envelope (GO:0009526)</t>
  </si>
  <si>
    <t>thylakoid membrane (GO:0042651)</t>
  </si>
  <si>
    <t>thylakoid part (GO:0044436)</t>
  </si>
  <si>
    <t>thylakoid (GO:0009579)</t>
  </si>
  <si>
    <t>chloroplast stroma (GO:0009570)</t>
  </si>
  <si>
    <t>chloroplast thylakoid (GO:0009534)</t>
  </si>
  <si>
    <t>plastid stroma (GO:0009532)</t>
  </si>
  <si>
    <t>intracellular ribonucleoprotein complex (GO:0030529)</t>
  </si>
  <si>
    <t>ribonucleoprotein complex (GO:1990904)</t>
  </si>
  <si>
    <t>ribosome (GO:0005840)</t>
  </si>
  <si>
    <t>ribosomal subunit (GO:0044391)</t>
  </si>
  <si>
    <t>cytosolic part (GO:0044445)</t>
  </si>
  <si>
    <t>cytosolic ribosome (GO:0022626)</t>
  </si>
  <si>
    <t>large ribosomal subunit (GO:0015934)</t>
  </si>
  <si>
    <t>cytosolic large ribosomal subunit (GO:0022625)</t>
  </si>
  <si>
    <t>proteasome core complex (GO:0005839)</t>
  </si>
  <si>
    <t>NADH dehydrogenase complex (GO:0030964)</t>
  </si>
  <si>
    <t>mitochondrial respiratory chain complex I (GO:0005747)</t>
  </si>
  <si>
    <t>respiratory chain complex I (GO:0045271)</t>
  </si>
  <si>
    <t>endopeptidase complex (GO:1905369)</t>
  </si>
  <si>
    <t>proteasome complex (GO:0000502)</t>
  </si>
  <si>
    <t>respiratory chain complex (GO:0098803)</t>
  </si>
  <si>
    <t>clathrin-coated vesicle (GO:0030136)</t>
  </si>
  <si>
    <t>X: log(fold) SG1 vs. SG2</t>
  </si>
  <si>
    <t>Y: log(fold) Sing. vs. Dupl.</t>
  </si>
  <si>
    <t>Underlying data for x&amp;y axes for Figure 5</t>
  </si>
  <si>
    <t>Underlying data for x&amp;y axes for Figure 2, panels A&amp;B</t>
  </si>
  <si>
    <t>Ratio of Crossing interactions (y axis, Panel B)</t>
  </si>
  <si>
    <t>P-value (y axis, Panel A)</t>
  </si>
  <si>
    <t>Subgenome Confidence (x axis, both panels)</t>
  </si>
  <si>
    <t>Underlying data for x&amp;y axes for Figure 3, panel C</t>
  </si>
  <si>
    <t>Block Midpoint (x axis)</t>
  </si>
  <si>
    <t>Copy2Bias/Epsilon (y axis)</t>
  </si>
  <si>
    <t>Enrichment</t>
  </si>
  <si>
    <r>
      <t xml:space="preserve">Subgenome 1, </t>
    </r>
    <r>
      <rPr>
        <sz val="12"/>
        <color theme="1"/>
        <rFont val="Calibri"/>
        <family val="2"/>
        <scheme val="minor"/>
      </rPr>
      <t>P&lt;0.05</t>
    </r>
  </si>
  <si>
    <r>
      <t>Subgenome 1,</t>
    </r>
    <r>
      <rPr>
        <i/>
        <sz val="12"/>
        <color theme="1"/>
        <rFont val="Calibri"/>
        <scheme val="minor"/>
      </rPr>
      <t xml:space="preserve"> P&lt;0.05</t>
    </r>
  </si>
  <si>
    <t>Number of pillars in the large blocks of Figure 3B</t>
  </si>
  <si>
    <t>First pillar in the block</t>
  </si>
  <si>
    <t>Last pillar in the block</t>
  </si>
  <si>
    <t>(Block End-Block Start)/2</t>
  </si>
  <si>
    <t>ML estimate of the epsilon parameter from this block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</si>
</sst>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6" sqref="B16"/>
    </sheetView>
  </sheetViews>
  <sheetFormatPr baseColWidth="10" defaultRowHeight="15" x14ac:dyDescent="0"/>
  <cols>
    <col min="1" max="1" width="20.6640625" customWidth="1"/>
    <col min="2" max="2" width="27" customWidth="1"/>
    <col min="3" max="3" width="26" customWidth="1"/>
  </cols>
  <sheetData>
    <row r="1" spans="1:3">
      <c r="A1" s="7" t="s">
        <v>39</v>
      </c>
    </row>
    <row r="2" spans="1:3" s="11" customFormat="1" ht="39" customHeight="1">
      <c r="A2" s="11" t="s">
        <v>42</v>
      </c>
      <c r="B2" s="11" t="s">
        <v>41</v>
      </c>
      <c r="C2" s="11" t="s">
        <v>40</v>
      </c>
    </row>
    <row r="3" spans="1:3">
      <c r="A3">
        <v>0.6</v>
      </c>
      <c r="B3">
        <v>4.0000000000000001E-3</v>
      </c>
      <c r="C3">
        <v>0.42808880308880298</v>
      </c>
    </row>
    <row r="4" spans="1:3">
      <c r="A4">
        <v>0.7</v>
      </c>
      <c r="B4">
        <v>8.0000000000000002E-3</v>
      </c>
      <c r="C4">
        <v>0.42923553719008301</v>
      </c>
    </row>
    <row r="5" spans="1:3">
      <c r="A5">
        <v>0.8</v>
      </c>
      <c r="B5">
        <v>2.5000000000000001E-2</v>
      </c>
      <c r="C5">
        <v>0.42660234321157797</v>
      </c>
    </row>
    <row r="6" spans="1:3">
      <c r="A6">
        <v>0.9</v>
      </c>
      <c r="B6">
        <v>6.0000000000000001E-3</v>
      </c>
      <c r="C6">
        <v>0.41235240690281599</v>
      </c>
    </row>
    <row r="7" spans="1:3">
      <c r="A7">
        <v>0.95</v>
      </c>
      <c r="B7">
        <v>2.8000000000000001E-2</v>
      </c>
      <c r="C7">
        <v>0.41226215644820302</v>
      </c>
    </row>
    <row r="8" spans="1:3">
      <c r="A8">
        <v>0.99</v>
      </c>
      <c r="B8">
        <v>4.4999999999999998E-2</v>
      </c>
      <c r="C8">
        <v>0.405063291139241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4" sqref="G4"/>
    </sheetView>
  </sheetViews>
  <sheetFormatPr baseColWidth="10" defaultRowHeight="15" x14ac:dyDescent="0"/>
  <cols>
    <col min="1" max="1" width="13.5" customWidth="1"/>
    <col min="4" max="4" width="13.6640625" customWidth="1"/>
    <col min="5" max="5" width="16.6640625" customWidth="1"/>
  </cols>
  <sheetData>
    <row r="1" spans="1:5">
      <c r="A1" s="7" t="s">
        <v>43</v>
      </c>
      <c r="B1" s="7"/>
      <c r="C1" s="7"/>
    </row>
    <row r="2" spans="1:5" s="12" customFormat="1" ht="31" customHeight="1">
      <c r="A2" s="11" t="s">
        <v>0</v>
      </c>
      <c r="B2" s="11" t="s">
        <v>1</v>
      </c>
      <c r="C2" s="11" t="s">
        <v>2</v>
      </c>
      <c r="D2" s="11" t="s">
        <v>44</v>
      </c>
      <c r="E2" s="11" t="s">
        <v>45</v>
      </c>
    </row>
    <row r="3" spans="1:5" s="10" customFormat="1" ht="50" customHeight="1">
      <c r="A3" s="9" t="s">
        <v>49</v>
      </c>
      <c r="B3" s="9" t="s">
        <v>50</v>
      </c>
      <c r="C3" s="9" t="s">
        <v>51</v>
      </c>
      <c r="D3" s="9" t="s">
        <v>52</v>
      </c>
      <c r="E3" s="9" t="s">
        <v>53</v>
      </c>
    </row>
    <row r="4" spans="1:5">
      <c r="A4">
        <v>239</v>
      </c>
      <c r="B4">
        <v>1</v>
      </c>
      <c r="C4">
        <v>240</v>
      </c>
      <c r="D4">
        <f t="shared" ref="D4:D19" si="0">(C4-B4+1)/2+B4</f>
        <v>121</v>
      </c>
      <c r="E4">
        <v>0.69940000000000002</v>
      </c>
    </row>
    <row r="5" spans="1:5">
      <c r="A5">
        <v>212</v>
      </c>
      <c r="B5">
        <v>248</v>
      </c>
      <c r="C5">
        <v>460</v>
      </c>
      <c r="D5">
        <f t="shared" si="0"/>
        <v>354.5</v>
      </c>
      <c r="E5">
        <v>0.79820000000000002</v>
      </c>
    </row>
    <row r="6" spans="1:5">
      <c r="A6">
        <v>154</v>
      </c>
      <c r="B6">
        <v>461</v>
      </c>
      <c r="C6">
        <v>615</v>
      </c>
      <c r="D6">
        <f t="shared" si="0"/>
        <v>538.5</v>
      </c>
      <c r="E6">
        <v>0.5655</v>
      </c>
    </row>
    <row r="7" spans="1:5">
      <c r="A7">
        <v>436</v>
      </c>
      <c r="B7">
        <v>616</v>
      </c>
      <c r="C7">
        <v>1052</v>
      </c>
      <c r="D7">
        <f t="shared" si="0"/>
        <v>834.5</v>
      </c>
      <c r="E7">
        <v>0.80159999999999998</v>
      </c>
    </row>
    <row r="8" spans="1:5">
      <c r="A8">
        <v>135</v>
      </c>
      <c r="B8">
        <v>1190</v>
      </c>
      <c r="C8">
        <v>1325</v>
      </c>
      <c r="D8">
        <f t="shared" si="0"/>
        <v>1258</v>
      </c>
      <c r="E8">
        <v>0.7319</v>
      </c>
    </row>
    <row r="9" spans="1:5">
      <c r="A9">
        <v>245</v>
      </c>
      <c r="B9">
        <v>1473</v>
      </c>
      <c r="C9">
        <v>1718</v>
      </c>
      <c r="D9">
        <f t="shared" si="0"/>
        <v>1596</v>
      </c>
      <c r="E9">
        <v>0.70530000000000004</v>
      </c>
    </row>
    <row r="10" spans="1:5">
      <c r="A10">
        <v>189</v>
      </c>
      <c r="B10">
        <v>1719</v>
      </c>
      <c r="C10">
        <v>1908</v>
      </c>
      <c r="D10">
        <f t="shared" si="0"/>
        <v>1814</v>
      </c>
      <c r="E10">
        <v>0.50819999999999999</v>
      </c>
    </row>
    <row r="11" spans="1:5">
      <c r="A11">
        <v>205</v>
      </c>
      <c r="B11">
        <v>2112</v>
      </c>
      <c r="C11">
        <v>2317</v>
      </c>
      <c r="D11">
        <f t="shared" si="0"/>
        <v>2215</v>
      </c>
      <c r="E11">
        <v>0.99009999999999998</v>
      </c>
    </row>
    <row r="12" spans="1:5">
      <c r="A12">
        <v>322</v>
      </c>
      <c r="B12">
        <v>2318</v>
      </c>
      <c r="C12">
        <v>2640</v>
      </c>
      <c r="D12">
        <f t="shared" si="0"/>
        <v>2479.5</v>
      </c>
      <c r="E12">
        <v>0.7802</v>
      </c>
    </row>
    <row r="13" spans="1:5">
      <c r="A13">
        <v>243</v>
      </c>
      <c r="B13">
        <v>2641</v>
      </c>
      <c r="C13">
        <v>2884</v>
      </c>
      <c r="D13">
        <f t="shared" si="0"/>
        <v>2763</v>
      </c>
      <c r="E13">
        <v>0.97009999999999996</v>
      </c>
    </row>
    <row r="14" spans="1:5">
      <c r="A14">
        <v>140</v>
      </c>
      <c r="B14">
        <v>2885</v>
      </c>
      <c r="C14">
        <v>3025</v>
      </c>
      <c r="D14">
        <f t="shared" si="0"/>
        <v>2955.5</v>
      </c>
      <c r="E14">
        <v>0.85229999999999995</v>
      </c>
    </row>
    <row r="15" spans="1:5">
      <c r="A15">
        <v>327</v>
      </c>
      <c r="B15">
        <v>3026</v>
      </c>
      <c r="C15">
        <v>3353</v>
      </c>
      <c r="D15">
        <f t="shared" si="0"/>
        <v>3190</v>
      </c>
      <c r="E15">
        <v>0.99550000000000005</v>
      </c>
    </row>
    <row r="16" spans="1:5">
      <c r="A16">
        <v>386</v>
      </c>
      <c r="B16">
        <v>3354</v>
      </c>
      <c r="C16">
        <v>3740</v>
      </c>
      <c r="D16">
        <f t="shared" si="0"/>
        <v>3547.5</v>
      </c>
      <c r="E16">
        <v>0.79059999999999997</v>
      </c>
    </row>
    <row r="17" spans="1:5">
      <c r="A17">
        <v>190</v>
      </c>
      <c r="B17">
        <v>3741</v>
      </c>
      <c r="C17">
        <v>3931</v>
      </c>
      <c r="D17">
        <f t="shared" si="0"/>
        <v>3836.5</v>
      </c>
      <c r="E17">
        <v>0.63549999999999995</v>
      </c>
    </row>
    <row r="18" spans="1:5">
      <c r="A18">
        <v>193</v>
      </c>
      <c r="B18">
        <v>4008</v>
      </c>
      <c r="C18">
        <v>4201</v>
      </c>
      <c r="D18">
        <f t="shared" si="0"/>
        <v>4105</v>
      </c>
      <c r="E18">
        <v>0.69820000000000004</v>
      </c>
    </row>
    <row r="19" spans="1:5">
      <c r="A19">
        <v>169</v>
      </c>
      <c r="B19">
        <v>4317</v>
      </c>
      <c r="C19">
        <v>4486</v>
      </c>
      <c r="D19">
        <f t="shared" si="0"/>
        <v>4402</v>
      </c>
      <c r="E19">
        <v>0.75680000000000003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27" sqref="E27"/>
    </sheetView>
  </sheetViews>
  <sheetFormatPr baseColWidth="10" defaultRowHeight="15" x14ac:dyDescent="0"/>
  <cols>
    <col min="1" max="2" width="16.33203125" customWidth="1"/>
    <col min="3" max="3" width="48.83203125" customWidth="1"/>
  </cols>
  <sheetData>
    <row r="1" spans="1:4">
      <c r="A1" t="s">
        <v>38</v>
      </c>
    </row>
    <row r="2" spans="1:4">
      <c r="A2" s="8" t="s">
        <v>36</v>
      </c>
      <c r="B2" s="8" t="s">
        <v>37</v>
      </c>
      <c r="C2" s="8" t="s">
        <v>3</v>
      </c>
      <c r="D2" s="8" t="s">
        <v>46</v>
      </c>
    </row>
    <row r="3" spans="1:4">
      <c r="A3" s="1">
        <v>0.23299611000000001</v>
      </c>
      <c r="B3" s="2">
        <v>-2.2276395000000001E-2</v>
      </c>
      <c r="C3" s="2" t="s">
        <v>4</v>
      </c>
      <c r="D3" t="s">
        <v>47</v>
      </c>
    </row>
    <row r="4" spans="1:4">
      <c r="A4" s="3">
        <v>0.16435285599999999</v>
      </c>
      <c r="B4" s="4">
        <v>7.5546960999999996E-2</v>
      </c>
      <c r="C4" s="4" t="s">
        <v>5</v>
      </c>
      <c r="D4" t="s">
        <v>48</v>
      </c>
    </row>
    <row r="5" spans="1:4">
      <c r="A5" s="1">
        <v>7.9181245999999997E-2</v>
      </c>
      <c r="B5" s="2">
        <v>1.0879551700000001</v>
      </c>
      <c r="C5" s="2" t="s">
        <v>6</v>
      </c>
      <c r="D5" t="str">
        <f>IF(B5&lt;0,"Ohnologs, P&lt;0.01", "Single-copy genes, P&lt;0.01")</f>
        <v>Single-copy genes, P&lt;0.01</v>
      </c>
    </row>
    <row r="6" spans="1:4">
      <c r="A6" s="5">
        <v>3.3423754999999999E-2</v>
      </c>
      <c r="B6" s="6">
        <v>0.43495373500000001</v>
      </c>
      <c r="C6" s="6" t="s">
        <v>7</v>
      </c>
      <c r="D6" t="str">
        <f t="shared" ref="D6:D34" si="0">IF(B6&lt;0,"Ohnologs, P&lt;0.01", "Single-copy genes, P&lt;0.01")</f>
        <v>Single-copy genes, P&lt;0.01</v>
      </c>
    </row>
    <row r="7" spans="1:4">
      <c r="A7" s="5">
        <v>6.8185862E-2</v>
      </c>
      <c r="B7" s="6">
        <v>0.43224143399999998</v>
      </c>
      <c r="C7" s="6" t="s">
        <v>8</v>
      </c>
      <c r="D7" t="str">
        <f t="shared" si="0"/>
        <v>Single-copy genes, P&lt;0.01</v>
      </c>
    </row>
    <row r="8" spans="1:4">
      <c r="A8" s="5">
        <v>6.0697840000000003E-2</v>
      </c>
      <c r="B8" s="6">
        <v>0.25082246600000002</v>
      </c>
      <c r="C8" s="6" t="s">
        <v>9</v>
      </c>
      <c r="D8" t="str">
        <f t="shared" si="0"/>
        <v>Single-copy genes, P&lt;0.01</v>
      </c>
    </row>
    <row r="9" spans="1:4">
      <c r="A9" s="5">
        <v>2.1189299000000002E-2</v>
      </c>
      <c r="B9" s="6">
        <v>0.24524549200000001</v>
      </c>
      <c r="C9" s="6" t="s">
        <v>10</v>
      </c>
      <c r="D9" t="str">
        <f t="shared" si="0"/>
        <v>Single-copy genes, P&lt;0.01</v>
      </c>
    </row>
    <row r="10" spans="1:4">
      <c r="A10" s="5">
        <v>6.0697840000000003E-2</v>
      </c>
      <c r="B10" s="6">
        <v>0.244620537</v>
      </c>
      <c r="C10" s="6" t="s">
        <v>11</v>
      </c>
      <c r="D10" t="str">
        <f t="shared" si="0"/>
        <v>Single-copy genes, P&lt;0.01</v>
      </c>
    </row>
    <row r="11" spans="1:4">
      <c r="A11" s="5">
        <v>0.117271296</v>
      </c>
      <c r="B11" s="6">
        <v>0.24401144</v>
      </c>
      <c r="C11" s="6" t="s">
        <v>12</v>
      </c>
      <c r="D11" t="str">
        <f t="shared" si="0"/>
        <v>Single-copy genes, P&lt;0.01</v>
      </c>
    </row>
    <row r="12" spans="1:4">
      <c r="A12" s="5">
        <v>8.6001719999999997E-3</v>
      </c>
      <c r="B12" s="6">
        <v>0.23883449800000001</v>
      </c>
      <c r="C12" s="6" t="s">
        <v>13</v>
      </c>
      <c r="D12" t="str">
        <f t="shared" si="0"/>
        <v>Single-copy genes, P&lt;0.01</v>
      </c>
    </row>
    <row r="13" spans="1:4">
      <c r="A13" s="5">
        <v>0.10720997</v>
      </c>
      <c r="B13" s="6">
        <v>0.237480573</v>
      </c>
      <c r="C13" s="6" t="s">
        <v>14</v>
      </c>
      <c r="D13" t="str">
        <f t="shared" si="0"/>
        <v>Single-copy genes, P&lt;0.01</v>
      </c>
    </row>
    <row r="14" spans="1:4">
      <c r="A14" s="5">
        <v>6.0697840000000003E-2</v>
      </c>
      <c r="B14" s="6">
        <v>0.22884558999999999</v>
      </c>
      <c r="C14" s="6" t="s">
        <v>15</v>
      </c>
      <c r="D14" t="str">
        <f t="shared" si="0"/>
        <v>Single-copy genes, P&lt;0.01</v>
      </c>
    </row>
    <row r="15" spans="1:4">
      <c r="A15" s="5">
        <v>8.6001719999999997E-3</v>
      </c>
      <c r="B15" s="6">
        <v>0.22366209000000001</v>
      </c>
      <c r="C15" s="6" t="s">
        <v>16</v>
      </c>
      <c r="D15" t="str">
        <f t="shared" si="0"/>
        <v>Single-copy genes, P&lt;0.01</v>
      </c>
    </row>
    <row r="16" spans="1:4">
      <c r="A16" s="5">
        <v>1.7033339000000002E-2</v>
      </c>
      <c r="B16" s="6">
        <v>0.21544053199999999</v>
      </c>
      <c r="C16" s="6" t="s">
        <v>17</v>
      </c>
      <c r="D16" t="str">
        <f t="shared" si="0"/>
        <v>Single-copy genes, P&lt;0.01</v>
      </c>
    </row>
    <row r="17" spans="1:4">
      <c r="A17" s="5">
        <v>8.6001719999999997E-3</v>
      </c>
      <c r="B17" s="6">
        <v>0.20894460200000001</v>
      </c>
      <c r="C17" s="6" t="s">
        <v>18</v>
      </c>
      <c r="D17" t="str">
        <f t="shared" si="0"/>
        <v>Single-copy genes, P&lt;0.01</v>
      </c>
    </row>
    <row r="18" spans="1:4">
      <c r="A18" s="5">
        <v>2.1189299000000002E-2</v>
      </c>
      <c r="B18" s="6">
        <v>0.20442321999999999</v>
      </c>
      <c r="C18" s="6" t="s">
        <v>19</v>
      </c>
      <c r="D18" t="str">
        <f t="shared" si="0"/>
        <v>Single-copy genes, P&lt;0.01</v>
      </c>
    </row>
    <row r="19" spans="1:4">
      <c r="A19" s="5">
        <v>4.1392684999999999E-2</v>
      </c>
      <c r="B19" s="6">
        <v>-0.21975118299999999</v>
      </c>
      <c r="C19" s="6" t="s">
        <v>20</v>
      </c>
      <c r="D19" t="str">
        <f t="shared" si="0"/>
        <v>Ohnologs, P&lt;0.01</v>
      </c>
    </row>
    <row r="20" spans="1:4">
      <c r="A20" s="5">
        <v>4.1392684999999999E-2</v>
      </c>
      <c r="B20" s="6">
        <v>-0.21975118299999999</v>
      </c>
      <c r="C20" s="6" t="s">
        <v>21</v>
      </c>
      <c r="D20" t="str">
        <f t="shared" si="0"/>
        <v>Ohnologs, P&lt;0.01</v>
      </c>
    </row>
    <row r="21" spans="1:4">
      <c r="A21" s="5">
        <v>2.1189299000000002E-2</v>
      </c>
      <c r="B21" s="6">
        <v>-0.26772624699999997</v>
      </c>
      <c r="C21" s="6" t="s">
        <v>22</v>
      </c>
      <c r="D21" t="str">
        <f t="shared" si="0"/>
        <v>Ohnologs, P&lt;0.01</v>
      </c>
    </row>
    <row r="22" spans="1:4">
      <c r="A22" s="5">
        <v>5.6904850999999999E-2</v>
      </c>
      <c r="B22" s="6">
        <v>-0.37989913600000003</v>
      </c>
      <c r="C22" s="6" t="s">
        <v>23</v>
      </c>
      <c r="D22" t="str">
        <f t="shared" si="0"/>
        <v>Ohnologs, P&lt;0.01</v>
      </c>
    </row>
    <row r="23" spans="1:4">
      <c r="A23" s="5">
        <v>9.6910013000000003E-2</v>
      </c>
      <c r="B23" s="6">
        <v>-0.40402834900000001</v>
      </c>
      <c r="C23" s="6" t="s">
        <v>24</v>
      </c>
      <c r="D23" t="str">
        <f t="shared" si="0"/>
        <v>Ohnologs, P&lt;0.01</v>
      </c>
    </row>
    <row r="24" spans="1:4">
      <c r="A24" s="5">
        <v>0.16731733500000001</v>
      </c>
      <c r="B24" s="6">
        <v>-0.429074713</v>
      </c>
      <c r="C24" s="6" t="s">
        <v>25</v>
      </c>
      <c r="D24" t="str">
        <f t="shared" si="0"/>
        <v>Ohnologs, P&lt;0.01</v>
      </c>
    </row>
    <row r="25" spans="1:4">
      <c r="A25" s="5">
        <v>0.176091259</v>
      </c>
      <c r="B25" s="6">
        <v>-0.52615458900000001</v>
      </c>
      <c r="C25" s="6" t="s">
        <v>26</v>
      </c>
      <c r="D25" t="str">
        <f t="shared" si="0"/>
        <v>Ohnologs, P&lt;0.01</v>
      </c>
    </row>
    <row r="26" spans="1:4">
      <c r="A26" s="3">
        <v>0.62324928999999996</v>
      </c>
      <c r="B26" s="4">
        <v>-0.74115159900000005</v>
      </c>
      <c r="C26" s="4" t="s">
        <v>27</v>
      </c>
      <c r="D26" t="str">
        <f t="shared" si="0"/>
        <v>Ohnologs, P&lt;0.01</v>
      </c>
    </row>
    <row r="27" spans="1:4">
      <c r="A27" s="1">
        <v>7.9181245999999997E-2</v>
      </c>
      <c r="B27" s="2">
        <v>-0.62770714900000002</v>
      </c>
      <c r="C27" s="2" t="s">
        <v>28</v>
      </c>
      <c r="D27" t="str">
        <f t="shared" si="0"/>
        <v>Ohnologs, P&lt;0.01</v>
      </c>
    </row>
    <row r="28" spans="1:4">
      <c r="A28" s="5">
        <v>-0.22184875000000001</v>
      </c>
      <c r="B28" s="6">
        <v>-0.59300900499999998</v>
      </c>
      <c r="C28" s="6" t="s">
        <v>29</v>
      </c>
      <c r="D28" t="str">
        <f t="shared" si="0"/>
        <v>Ohnologs, P&lt;0.01</v>
      </c>
    </row>
    <row r="29" spans="1:4">
      <c r="A29" s="5">
        <v>-0.22184875000000001</v>
      </c>
      <c r="B29" s="6">
        <v>-0.59300900499999998</v>
      </c>
      <c r="C29" s="6" t="s">
        <v>30</v>
      </c>
      <c r="D29" t="str">
        <f t="shared" si="0"/>
        <v>Ohnologs, P&lt;0.01</v>
      </c>
    </row>
    <row r="30" spans="1:4">
      <c r="A30" s="5">
        <v>-0.22184875000000001</v>
      </c>
      <c r="B30" s="6">
        <v>-0.59300900499999998</v>
      </c>
      <c r="C30" s="6" t="s">
        <v>31</v>
      </c>
      <c r="D30" t="str">
        <f t="shared" si="0"/>
        <v>Ohnologs, P&lt;0.01</v>
      </c>
    </row>
    <row r="31" spans="1:4">
      <c r="A31" s="5">
        <v>-0.443697499</v>
      </c>
      <c r="B31" s="6">
        <v>-0.44967120500000002</v>
      </c>
      <c r="C31" s="6" t="s">
        <v>32</v>
      </c>
      <c r="D31" t="str">
        <f t="shared" si="0"/>
        <v>Ohnologs, P&lt;0.01</v>
      </c>
    </row>
    <row r="32" spans="1:4">
      <c r="A32" s="5">
        <v>-0.443697499</v>
      </c>
      <c r="B32" s="6">
        <v>-0.44967120500000002</v>
      </c>
      <c r="C32" s="6" t="s">
        <v>33</v>
      </c>
      <c r="D32" t="str">
        <f t="shared" si="0"/>
        <v>Ohnologs, P&lt;0.01</v>
      </c>
    </row>
    <row r="33" spans="1:4">
      <c r="A33" s="5">
        <v>7.9181245999999997E-2</v>
      </c>
      <c r="B33" s="6">
        <v>-0.41701011999999998</v>
      </c>
      <c r="C33" s="6" t="s">
        <v>34</v>
      </c>
      <c r="D33" t="str">
        <f t="shared" si="0"/>
        <v>Ohnologs, P&lt;0.01</v>
      </c>
    </row>
    <row r="34" spans="1:4">
      <c r="A34" s="3">
        <v>2.1189299000000002E-2</v>
      </c>
      <c r="B34" s="4">
        <v>-0.41207854900000002</v>
      </c>
      <c r="C34" s="4" t="s">
        <v>35</v>
      </c>
      <c r="D34" t="str">
        <f t="shared" si="0"/>
        <v>Ohnologs, P&lt;0.01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Figure_2</vt:lpstr>
      <vt:lpstr>Figure_3C</vt:lpstr>
      <vt:lpstr>Figure_5</vt:lpstr>
    </vt:vector>
  </TitlesOfParts>
  <Company>University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Conant</dc:creator>
  <cp:lastModifiedBy>Gavin Conant</cp:lastModifiedBy>
  <dcterms:created xsi:type="dcterms:W3CDTF">2018-02-28T16:23:27Z</dcterms:created>
  <dcterms:modified xsi:type="dcterms:W3CDTF">2018-03-14T17:10:19Z</dcterms:modified>
</cp:coreProperties>
</file>