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iwal/cell/revision_2/"/>
    </mc:Choice>
  </mc:AlternateContent>
  <xr:revisionPtr revIDLastSave="0" documentId="13_ncr:1_{5F8FA99B-C955-884B-9E13-D5568A48D2CE}" xr6:coauthVersionLast="47" xr6:coauthVersionMax="47" xr10:uidLastSave="{00000000-0000-0000-0000-000000000000}"/>
  <bookViews>
    <workbookView xWindow="0" yWindow="500" windowWidth="28800" windowHeight="17500" activeTab="2" xr2:uid="{7477FE6A-575D-7946-B53E-0B2A21391A11}"/>
  </bookViews>
  <sheets>
    <sheet name="Table S2a" sheetId="2" r:id="rId1"/>
    <sheet name="Table S2b" sheetId="3" r:id="rId2"/>
    <sheet name="Table S2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3" l="1"/>
  <c r="H88" i="3"/>
  <c r="H87" i="3"/>
  <c r="H86" i="3"/>
  <c r="H85" i="3"/>
  <c r="H84" i="3"/>
  <c r="H83" i="3"/>
  <c r="H82" i="3"/>
  <c r="H81" i="3"/>
  <c r="H79" i="3"/>
  <c r="H78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1" i="3"/>
  <c r="H50" i="3"/>
  <c r="H49" i="3"/>
  <c r="H48" i="3"/>
  <c r="H47" i="3"/>
  <c r="H46" i="3"/>
  <c r="H45" i="3"/>
  <c r="H44" i="3"/>
  <c r="H43" i="3"/>
  <c r="H42" i="3"/>
  <c r="H41" i="3"/>
  <c r="H40" i="3"/>
  <c r="H32" i="3"/>
  <c r="H31" i="3"/>
  <c r="H30" i="3"/>
  <c r="H29" i="3"/>
  <c r="H28" i="3"/>
  <c r="H27" i="3"/>
  <c r="H26" i="3"/>
  <c r="H25" i="3"/>
  <c r="H24" i="3"/>
  <c r="H23" i="3"/>
  <c r="H22" i="3"/>
  <c r="H21" i="3"/>
  <c r="H13" i="3"/>
  <c r="H12" i="3"/>
  <c r="H11" i="3"/>
  <c r="H10" i="3"/>
  <c r="H9" i="3"/>
  <c r="H8" i="3"/>
  <c r="H7" i="3"/>
  <c r="H6" i="3"/>
  <c r="H5" i="3"/>
  <c r="H4" i="3"/>
  <c r="H3" i="3"/>
  <c r="H2" i="3"/>
  <c r="L6" i="2"/>
  <c r="I6" i="2"/>
  <c r="F6" i="2"/>
  <c r="L5" i="2"/>
  <c r="I5" i="2"/>
  <c r="F5" i="2"/>
  <c r="L4" i="2"/>
  <c r="I4" i="2"/>
  <c r="F4" i="2"/>
  <c r="L3" i="2"/>
  <c r="I3" i="2"/>
  <c r="F3" i="2"/>
  <c r="L2" i="2"/>
  <c r="I2" i="2"/>
  <c r="F2" i="2"/>
</calcChain>
</file>

<file path=xl/sharedStrings.xml><?xml version="1.0" encoding="utf-8"?>
<sst xmlns="http://schemas.openxmlformats.org/spreadsheetml/2006/main" count="202" uniqueCount="59">
  <si>
    <t>Benzenoids</t>
  </si>
  <si>
    <t>-</t>
  </si>
  <si>
    <t>Set</t>
  </si>
  <si>
    <t>train drugs</t>
  </si>
  <si>
    <t>train set pairs</t>
  </si>
  <si>
    <t>test drugs</t>
  </si>
  <si>
    <t>test set pairs</t>
  </si>
  <si>
    <t>total pairs</t>
  </si>
  <si>
    <t>train-set positiveclass</t>
  </si>
  <si>
    <t>train-set negativeclass</t>
  </si>
  <si>
    <t>ratio train  (positive/negative)</t>
  </si>
  <si>
    <t>test-set positive class</t>
  </si>
  <si>
    <t>test-set negative class</t>
  </si>
  <si>
    <t>ratio test  (positive/negative)</t>
  </si>
  <si>
    <t>set1</t>
  </si>
  <si>
    <t>set2</t>
  </si>
  <si>
    <t>set3</t>
  </si>
  <si>
    <t>set4</t>
  </si>
  <si>
    <t>set5</t>
  </si>
  <si>
    <t>set1-train</t>
  </si>
  <si>
    <t>freq</t>
  </si>
  <si>
    <t>set1-test</t>
  </si>
  <si>
    <t>test/train ratio</t>
  </si>
  <si>
    <t>Alkaloids and derivatives</t>
  </si>
  <si>
    <t>Lignans, neolignans and related compounds</t>
  </si>
  <si>
    <t>Hydrocarbon derivatives</t>
  </si>
  <si>
    <t>Lipids and lipid-like molecules</t>
  </si>
  <si>
    <t>Nucleosides, nucleotides, and analogues</t>
  </si>
  <si>
    <t>Organic acids and derivatives</t>
  </si>
  <si>
    <t>Organic nitrogen compounds</t>
  </si>
  <si>
    <t>Organic oxygen compounds</t>
  </si>
  <si>
    <t>Organic Polymers</t>
  </si>
  <si>
    <t>Organohalogen compounds</t>
  </si>
  <si>
    <t>Organoheterocyclic compounds</t>
  </si>
  <si>
    <t>Phenylpropanoids and polyketides</t>
  </si>
  <si>
    <t>Organophosphorus compounds</t>
  </si>
  <si>
    <t>Organosulfur compounds</t>
  </si>
  <si>
    <t>set2-train</t>
  </si>
  <si>
    <t>set2-test</t>
  </si>
  <si>
    <t>set3-train</t>
  </si>
  <si>
    <t>set3-test</t>
  </si>
  <si>
    <t>set4-train</t>
  </si>
  <si>
    <t>set4-test</t>
  </si>
  <si>
    <t>set5-train</t>
  </si>
  <si>
    <t>set5-test</t>
  </si>
  <si>
    <t>RandomForest performance independent set (20% test set) validation</t>
  </si>
  <si>
    <t>test set</t>
  </si>
  <si>
    <t>f1</t>
  </si>
  <si>
    <t>mcc</t>
  </si>
  <si>
    <t>tpr</t>
  </si>
  <si>
    <t>fpr</t>
  </si>
  <si>
    <t>fnr</t>
  </si>
  <si>
    <t>tnr</t>
  </si>
  <si>
    <t>ppv</t>
  </si>
  <si>
    <t>acc</t>
  </si>
  <si>
    <t>bac</t>
  </si>
  <si>
    <t>mmce</t>
  </si>
  <si>
    <t>kappa</t>
  </si>
  <si>
    <t xml:space="preserve">auc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</si>
</sst>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Lucida Grande"/>
      <family val="2"/>
    </font>
    <font>
      <sz val="11"/>
      <color theme="1"/>
      <name val="Lucida Grande"/>
      <family val="2"/>
    </font>
    <font>
      <sz val="11"/>
      <color rgb="FF333333"/>
      <name val="Lucida Grande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5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E99E-2FDA-7346-8DDF-AD00B7F2D22F}">
  <dimension ref="A1:L6"/>
  <sheetViews>
    <sheetView zoomScale="120" zoomScaleNormal="120" workbookViewId="0">
      <selection activeCell="E2" sqref="E2"/>
    </sheetView>
  </sheetViews>
  <sheetFormatPr baseColWidth="10" defaultRowHeight="16" x14ac:dyDescent="0.2"/>
  <cols>
    <col min="7" max="7" width="12.5" customWidth="1"/>
    <col min="8" max="8" width="12" customWidth="1"/>
  </cols>
  <sheetData>
    <row r="1" spans="1:12" ht="51" x14ac:dyDescent="0.2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4" t="s">
        <v>8</v>
      </c>
      <c r="H1" s="4" t="s">
        <v>9</v>
      </c>
      <c r="I1" s="4" t="s">
        <v>10</v>
      </c>
      <c r="J1" s="5" t="s">
        <v>11</v>
      </c>
      <c r="K1" s="5" t="s">
        <v>12</v>
      </c>
      <c r="L1" s="5" t="s">
        <v>13</v>
      </c>
    </row>
    <row r="2" spans="1:12" x14ac:dyDescent="0.2">
      <c r="A2" s="1" t="s">
        <v>14</v>
      </c>
      <c r="B2" s="6">
        <v>1128</v>
      </c>
      <c r="C2" s="7">
        <v>635628</v>
      </c>
      <c r="D2" s="6">
        <v>282</v>
      </c>
      <c r="E2" s="6">
        <v>39621</v>
      </c>
      <c r="F2" s="6">
        <f>C2+E2</f>
        <v>675249</v>
      </c>
      <c r="G2" s="8">
        <v>20283</v>
      </c>
      <c r="H2" s="8">
        <v>615345</v>
      </c>
      <c r="I2" s="8">
        <f>G2/H2</f>
        <v>3.2961996928552277E-2</v>
      </c>
      <c r="J2" s="9">
        <v>1168</v>
      </c>
      <c r="K2" s="9">
        <v>38453</v>
      </c>
      <c r="L2" s="9">
        <f>J2/K2</f>
        <v>3.0374743192988843E-2</v>
      </c>
    </row>
    <row r="3" spans="1:12" x14ac:dyDescent="0.2">
      <c r="A3" s="1" t="s">
        <v>15</v>
      </c>
      <c r="B3" s="6">
        <v>1128</v>
      </c>
      <c r="C3" s="7">
        <v>635628</v>
      </c>
      <c r="D3" s="6">
        <v>282</v>
      </c>
      <c r="E3" s="6">
        <v>39621</v>
      </c>
      <c r="F3" s="6">
        <f>C3+E3</f>
        <v>675249</v>
      </c>
      <c r="G3" s="8">
        <v>19806</v>
      </c>
      <c r="H3" s="8">
        <v>615822</v>
      </c>
      <c r="I3" s="8">
        <f t="shared" ref="I3:I6" si="0">G3/H3</f>
        <v>3.2161890936017228E-2</v>
      </c>
      <c r="J3" s="9">
        <v>1257</v>
      </c>
      <c r="K3" s="9">
        <v>38364</v>
      </c>
      <c r="L3" s="9">
        <f t="shared" ref="L3:L6" si="1">J3/K3</f>
        <v>3.2765092274006882E-2</v>
      </c>
    </row>
    <row r="4" spans="1:12" x14ac:dyDescent="0.2">
      <c r="A4" s="1" t="s">
        <v>16</v>
      </c>
      <c r="B4" s="6">
        <v>1128</v>
      </c>
      <c r="C4" s="7">
        <v>635628</v>
      </c>
      <c r="D4" s="6">
        <v>282</v>
      </c>
      <c r="E4" s="6">
        <v>39621</v>
      </c>
      <c r="F4" s="6">
        <f>C4+E4</f>
        <v>675249</v>
      </c>
      <c r="G4" s="8">
        <v>19412</v>
      </c>
      <c r="H4" s="8">
        <v>616216</v>
      </c>
      <c r="I4" s="8">
        <f t="shared" si="0"/>
        <v>3.1501940877873995E-2</v>
      </c>
      <c r="J4" s="9">
        <v>1359</v>
      </c>
      <c r="K4" s="9">
        <v>38262</v>
      </c>
      <c r="L4" s="9">
        <f t="shared" si="1"/>
        <v>3.5518268778422457E-2</v>
      </c>
    </row>
    <row r="5" spans="1:12" x14ac:dyDescent="0.2">
      <c r="A5" s="1" t="s">
        <v>17</v>
      </c>
      <c r="B5" s="6">
        <v>1128</v>
      </c>
      <c r="C5" s="7">
        <v>635628</v>
      </c>
      <c r="D5" s="6">
        <v>282</v>
      </c>
      <c r="E5" s="6">
        <v>39621</v>
      </c>
      <c r="F5" s="6">
        <f>C5+E5</f>
        <v>675249</v>
      </c>
      <c r="G5" s="8">
        <v>19601</v>
      </c>
      <c r="H5" s="8">
        <v>616027</v>
      </c>
      <c r="I5" s="8">
        <f t="shared" si="0"/>
        <v>3.1818410556680145E-2</v>
      </c>
      <c r="J5" s="9">
        <v>1320</v>
      </c>
      <c r="K5" s="9">
        <v>38301</v>
      </c>
      <c r="L5" s="9">
        <f t="shared" si="1"/>
        <v>3.4463852118743636E-2</v>
      </c>
    </row>
    <row r="6" spans="1:12" x14ac:dyDescent="0.2">
      <c r="A6" s="1" t="s">
        <v>18</v>
      </c>
      <c r="B6" s="6">
        <v>1128</v>
      </c>
      <c r="C6" s="7">
        <v>635628</v>
      </c>
      <c r="D6" s="6">
        <v>282</v>
      </c>
      <c r="E6" s="6">
        <v>39621</v>
      </c>
      <c r="F6" s="6">
        <f>C6+E6</f>
        <v>675249</v>
      </c>
      <c r="G6" s="8">
        <v>20814</v>
      </c>
      <c r="H6" s="8">
        <v>614814</v>
      </c>
      <c r="I6" s="8">
        <f t="shared" si="0"/>
        <v>3.3854141252476357E-2</v>
      </c>
      <c r="J6" s="9">
        <v>1039</v>
      </c>
      <c r="K6" s="9">
        <v>38582</v>
      </c>
      <c r="L6" s="9">
        <f t="shared" si="1"/>
        <v>2.6929656316416983E-2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08D8-55CA-9148-9C86-57ED5E03A075}">
  <dimension ref="A1:H92"/>
  <sheetViews>
    <sheetView zoomScale="120" zoomScaleNormal="120" workbookViewId="0">
      <selection activeCell="F14" sqref="F14"/>
    </sheetView>
  </sheetViews>
  <sheetFormatPr baseColWidth="10" defaultRowHeight="16" x14ac:dyDescent="0.2"/>
  <cols>
    <col min="1" max="1" width="3.83203125" bestFit="1" customWidth="1"/>
    <col min="2" max="2" width="41.33203125" bestFit="1" customWidth="1"/>
    <col min="3" max="3" width="5.1640625" bestFit="1" customWidth="1"/>
    <col min="5" max="5" width="3.83203125" bestFit="1" customWidth="1"/>
    <col min="6" max="6" width="41.33203125" bestFit="1" customWidth="1"/>
    <col min="7" max="7" width="5.1640625" bestFit="1" customWidth="1"/>
    <col min="8" max="8" width="13.33203125" bestFit="1" customWidth="1"/>
  </cols>
  <sheetData>
    <row r="1" spans="1:8" x14ac:dyDescent="0.2">
      <c r="A1" s="10"/>
      <c r="B1" s="10" t="s">
        <v>19</v>
      </c>
      <c r="C1" s="10" t="s">
        <v>20</v>
      </c>
      <c r="E1" s="10"/>
      <c r="F1" s="10" t="s">
        <v>21</v>
      </c>
      <c r="G1" s="10" t="s">
        <v>20</v>
      </c>
      <c r="H1" s="11" t="s">
        <v>22</v>
      </c>
    </row>
    <row r="2" spans="1:8" x14ac:dyDescent="0.2">
      <c r="A2" s="10">
        <v>1</v>
      </c>
      <c r="B2" s="12" t="s">
        <v>1</v>
      </c>
      <c r="C2" s="12">
        <v>6</v>
      </c>
      <c r="E2" s="10">
        <v>1</v>
      </c>
      <c r="F2" s="12" t="s">
        <v>23</v>
      </c>
      <c r="G2" s="12">
        <v>5</v>
      </c>
      <c r="H2">
        <f>G2/C3</f>
        <v>0.14705882352941177</v>
      </c>
    </row>
    <row r="3" spans="1:8" x14ac:dyDescent="0.2">
      <c r="A3" s="10">
        <v>2</v>
      </c>
      <c r="B3" s="12" t="s">
        <v>23</v>
      </c>
      <c r="C3" s="12">
        <v>34</v>
      </c>
      <c r="E3" s="10">
        <v>2</v>
      </c>
      <c r="F3" s="12" t="s">
        <v>0</v>
      </c>
      <c r="G3" s="12">
        <v>74</v>
      </c>
      <c r="H3">
        <f>G3/C4</f>
        <v>0.25255972696245732</v>
      </c>
    </row>
    <row r="4" spans="1:8" x14ac:dyDescent="0.2">
      <c r="A4" s="10">
        <v>3</v>
      </c>
      <c r="B4" s="12" t="s">
        <v>0</v>
      </c>
      <c r="C4" s="12">
        <v>293</v>
      </c>
      <c r="E4" s="10">
        <v>3</v>
      </c>
      <c r="F4" s="12" t="s">
        <v>24</v>
      </c>
      <c r="G4" s="12">
        <v>1</v>
      </c>
      <c r="H4">
        <f t="shared" ref="H4:H12" si="0">G4/C6</f>
        <v>0.33333333333333331</v>
      </c>
    </row>
    <row r="5" spans="1:8" x14ac:dyDescent="0.2">
      <c r="A5" s="10">
        <v>4</v>
      </c>
      <c r="B5" s="12" t="s">
        <v>25</v>
      </c>
      <c r="C5" s="12">
        <v>1</v>
      </c>
      <c r="E5" s="10">
        <v>4</v>
      </c>
      <c r="F5" s="12" t="s">
        <v>26</v>
      </c>
      <c r="G5" s="12">
        <v>23</v>
      </c>
      <c r="H5">
        <f t="shared" si="0"/>
        <v>0.17829457364341086</v>
      </c>
    </row>
    <row r="6" spans="1:8" x14ac:dyDescent="0.2">
      <c r="A6" s="10">
        <v>5</v>
      </c>
      <c r="B6" s="12" t="s">
        <v>24</v>
      </c>
      <c r="C6" s="12">
        <v>3</v>
      </c>
      <c r="E6" s="10">
        <v>5</v>
      </c>
      <c r="F6" s="12" t="s">
        <v>27</v>
      </c>
      <c r="G6" s="12">
        <v>8</v>
      </c>
      <c r="H6">
        <f t="shared" si="0"/>
        <v>0.47058823529411764</v>
      </c>
    </row>
    <row r="7" spans="1:8" x14ac:dyDescent="0.2">
      <c r="A7" s="10">
        <v>6</v>
      </c>
      <c r="B7" s="12" t="s">
        <v>26</v>
      </c>
      <c r="C7" s="12">
        <v>129</v>
      </c>
      <c r="E7" s="10">
        <v>6</v>
      </c>
      <c r="F7" s="12" t="s">
        <v>28</v>
      </c>
      <c r="G7" s="12">
        <v>28</v>
      </c>
      <c r="H7">
        <f t="shared" si="0"/>
        <v>0.20588235294117646</v>
      </c>
    </row>
    <row r="8" spans="1:8" x14ac:dyDescent="0.2">
      <c r="A8" s="10">
        <v>7</v>
      </c>
      <c r="B8" s="12" t="s">
        <v>27</v>
      </c>
      <c r="C8" s="12">
        <v>17</v>
      </c>
      <c r="E8" s="10">
        <v>7</v>
      </c>
      <c r="F8" s="12" t="s">
        <v>29</v>
      </c>
      <c r="G8" s="12">
        <v>9</v>
      </c>
      <c r="H8">
        <f t="shared" si="0"/>
        <v>0.24324324324324326</v>
      </c>
    </row>
    <row r="9" spans="1:8" x14ac:dyDescent="0.2">
      <c r="A9" s="10">
        <v>8</v>
      </c>
      <c r="B9" s="12" t="s">
        <v>28</v>
      </c>
      <c r="C9" s="12">
        <v>136</v>
      </c>
      <c r="E9" s="10">
        <v>8</v>
      </c>
      <c r="F9" s="12" t="s">
        <v>30</v>
      </c>
      <c r="G9" s="12">
        <v>19</v>
      </c>
      <c r="H9">
        <f t="shared" si="0"/>
        <v>0.40425531914893614</v>
      </c>
    </row>
    <row r="10" spans="1:8" x14ac:dyDescent="0.2">
      <c r="A10" s="10">
        <v>9</v>
      </c>
      <c r="B10" s="12" t="s">
        <v>29</v>
      </c>
      <c r="C10" s="12">
        <v>37</v>
      </c>
      <c r="E10" s="10">
        <v>9</v>
      </c>
      <c r="F10" s="12" t="s">
        <v>31</v>
      </c>
      <c r="G10" s="12">
        <v>3</v>
      </c>
      <c r="H10">
        <f t="shared" si="0"/>
        <v>0.3</v>
      </c>
    </row>
    <row r="11" spans="1:8" x14ac:dyDescent="0.2">
      <c r="A11" s="10">
        <v>10</v>
      </c>
      <c r="B11" s="12" t="s">
        <v>30</v>
      </c>
      <c r="C11" s="12">
        <v>47</v>
      </c>
      <c r="E11" s="10">
        <v>10</v>
      </c>
      <c r="F11" s="12" t="s">
        <v>32</v>
      </c>
      <c r="G11" s="12">
        <v>1</v>
      </c>
      <c r="H11">
        <f t="shared" si="0"/>
        <v>0.25</v>
      </c>
    </row>
    <row r="12" spans="1:8" x14ac:dyDescent="0.2">
      <c r="A12" s="10">
        <v>11</v>
      </c>
      <c r="B12" s="12" t="s">
        <v>31</v>
      </c>
      <c r="C12" s="12">
        <v>10</v>
      </c>
      <c r="E12" s="10">
        <v>11</v>
      </c>
      <c r="F12" s="12" t="s">
        <v>33</v>
      </c>
      <c r="G12" s="12">
        <v>98</v>
      </c>
      <c r="H12">
        <f t="shared" si="0"/>
        <v>0.26133333333333331</v>
      </c>
    </row>
    <row r="13" spans="1:8" x14ac:dyDescent="0.2">
      <c r="A13" s="10">
        <v>12</v>
      </c>
      <c r="B13" s="12" t="s">
        <v>32</v>
      </c>
      <c r="C13" s="12">
        <v>4</v>
      </c>
      <c r="E13" s="10">
        <v>12</v>
      </c>
      <c r="F13" s="12" t="s">
        <v>34</v>
      </c>
      <c r="G13" s="12">
        <v>13</v>
      </c>
      <c r="H13">
        <f>G13/C17</f>
        <v>0.40625</v>
      </c>
    </row>
    <row r="14" spans="1:8" x14ac:dyDescent="0.2">
      <c r="A14" s="10">
        <v>13</v>
      </c>
      <c r="B14" s="12" t="s">
        <v>33</v>
      </c>
      <c r="C14" s="12">
        <v>375</v>
      </c>
      <c r="E14" s="13"/>
    </row>
    <row r="15" spans="1:8" x14ac:dyDescent="0.2">
      <c r="A15" s="10">
        <v>14</v>
      </c>
      <c r="B15" s="12" t="s">
        <v>35</v>
      </c>
      <c r="C15" s="12">
        <v>1</v>
      </c>
    </row>
    <row r="16" spans="1:8" x14ac:dyDescent="0.2">
      <c r="A16" s="10">
        <v>15</v>
      </c>
      <c r="B16" s="12" t="s">
        <v>36</v>
      </c>
      <c r="C16" s="12">
        <v>3</v>
      </c>
    </row>
    <row r="17" spans="1:8" x14ac:dyDescent="0.2">
      <c r="A17" s="10">
        <v>16</v>
      </c>
      <c r="B17" s="12" t="s">
        <v>34</v>
      </c>
      <c r="C17" s="12">
        <v>32</v>
      </c>
    </row>
    <row r="18" spans="1:8" x14ac:dyDescent="0.2">
      <c r="A18" s="13"/>
      <c r="E18" s="10"/>
    </row>
    <row r="19" spans="1:8" x14ac:dyDescent="0.2">
      <c r="E19" s="10"/>
    </row>
    <row r="20" spans="1:8" x14ac:dyDescent="0.2">
      <c r="A20" s="10"/>
      <c r="B20" s="10" t="s">
        <v>37</v>
      </c>
      <c r="C20" s="10" t="s">
        <v>20</v>
      </c>
      <c r="E20" s="10"/>
      <c r="F20" s="10" t="s">
        <v>38</v>
      </c>
      <c r="G20" s="10" t="s">
        <v>20</v>
      </c>
      <c r="H20" s="11" t="s">
        <v>22</v>
      </c>
    </row>
    <row r="21" spans="1:8" x14ac:dyDescent="0.2">
      <c r="A21" s="10">
        <v>1</v>
      </c>
      <c r="B21" s="12" t="s">
        <v>1</v>
      </c>
      <c r="C21" s="12">
        <v>4</v>
      </c>
      <c r="E21" s="10">
        <v>1</v>
      </c>
      <c r="F21" s="12" t="s">
        <v>1</v>
      </c>
      <c r="G21" s="12">
        <v>2</v>
      </c>
      <c r="H21">
        <f>G21/C21</f>
        <v>0.5</v>
      </c>
    </row>
    <row r="22" spans="1:8" x14ac:dyDescent="0.2">
      <c r="A22" s="10">
        <v>2</v>
      </c>
      <c r="B22" s="12" t="s">
        <v>23</v>
      </c>
      <c r="C22" s="12">
        <v>32</v>
      </c>
      <c r="E22" s="10">
        <v>2</v>
      </c>
      <c r="F22" s="12" t="s">
        <v>23</v>
      </c>
      <c r="G22" s="12">
        <v>7</v>
      </c>
      <c r="H22">
        <f>G22/C22</f>
        <v>0.21875</v>
      </c>
    </row>
    <row r="23" spans="1:8" x14ac:dyDescent="0.2">
      <c r="A23" s="10">
        <v>3</v>
      </c>
      <c r="B23" s="12" t="s">
        <v>0</v>
      </c>
      <c r="C23" s="12">
        <v>298</v>
      </c>
      <c r="E23" s="10">
        <v>3</v>
      </c>
      <c r="F23" s="12" t="s">
        <v>0</v>
      </c>
      <c r="G23" s="12">
        <v>69</v>
      </c>
      <c r="H23">
        <f>G23/C23</f>
        <v>0.23154362416107382</v>
      </c>
    </row>
    <row r="24" spans="1:8" x14ac:dyDescent="0.2">
      <c r="A24" s="10">
        <v>4</v>
      </c>
      <c r="B24" s="12" t="s">
        <v>25</v>
      </c>
      <c r="C24" s="12">
        <v>1</v>
      </c>
      <c r="E24" s="10">
        <v>4</v>
      </c>
      <c r="F24" s="12" t="s">
        <v>26</v>
      </c>
      <c r="G24" s="12">
        <v>36</v>
      </c>
      <c r="H24">
        <f t="shared" ref="H24:H29" si="1">G24/C26</f>
        <v>0.31034482758620691</v>
      </c>
    </row>
    <row r="25" spans="1:8" x14ac:dyDescent="0.2">
      <c r="A25" s="10">
        <v>5</v>
      </c>
      <c r="B25" s="12" t="s">
        <v>24</v>
      </c>
      <c r="C25" s="12">
        <v>4</v>
      </c>
      <c r="E25" s="10">
        <v>5</v>
      </c>
      <c r="F25" s="12" t="s">
        <v>27</v>
      </c>
      <c r="G25" s="12">
        <v>4</v>
      </c>
      <c r="H25">
        <f t="shared" si="1"/>
        <v>0.19047619047619047</v>
      </c>
    </row>
    <row r="26" spans="1:8" x14ac:dyDescent="0.2">
      <c r="A26" s="10">
        <v>6</v>
      </c>
      <c r="B26" s="12" t="s">
        <v>26</v>
      </c>
      <c r="C26" s="12">
        <v>116</v>
      </c>
      <c r="E26" s="10">
        <v>6</v>
      </c>
      <c r="F26" s="12" t="s">
        <v>28</v>
      </c>
      <c r="G26" s="12">
        <v>34</v>
      </c>
      <c r="H26">
        <f t="shared" si="1"/>
        <v>0.26153846153846155</v>
      </c>
    </row>
    <row r="27" spans="1:8" x14ac:dyDescent="0.2">
      <c r="A27" s="10">
        <v>7</v>
      </c>
      <c r="B27" s="12" t="s">
        <v>27</v>
      </c>
      <c r="C27" s="12">
        <v>21</v>
      </c>
      <c r="E27" s="10">
        <v>7</v>
      </c>
      <c r="F27" s="12" t="s">
        <v>29</v>
      </c>
      <c r="G27" s="12">
        <v>10</v>
      </c>
      <c r="H27">
        <f t="shared" si="1"/>
        <v>0.27777777777777779</v>
      </c>
    </row>
    <row r="28" spans="1:8" x14ac:dyDescent="0.2">
      <c r="A28" s="10">
        <v>8</v>
      </c>
      <c r="B28" s="12" t="s">
        <v>28</v>
      </c>
      <c r="C28" s="12">
        <v>130</v>
      </c>
      <c r="E28" s="10">
        <v>8</v>
      </c>
      <c r="F28" s="12" t="s">
        <v>30</v>
      </c>
      <c r="G28" s="12">
        <v>12</v>
      </c>
      <c r="H28">
        <f t="shared" si="1"/>
        <v>0.22222222222222221</v>
      </c>
    </row>
    <row r="29" spans="1:8" x14ac:dyDescent="0.2">
      <c r="A29" s="10">
        <v>9</v>
      </c>
      <c r="B29" s="12" t="s">
        <v>29</v>
      </c>
      <c r="C29" s="12">
        <v>36</v>
      </c>
      <c r="E29" s="10">
        <v>9</v>
      </c>
      <c r="F29" s="12" t="s">
        <v>31</v>
      </c>
      <c r="G29" s="12">
        <v>1</v>
      </c>
      <c r="H29">
        <f t="shared" si="1"/>
        <v>8.3333333333333329E-2</v>
      </c>
    </row>
    <row r="30" spans="1:8" x14ac:dyDescent="0.2">
      <c r="A30" s="10">
        <v>10</v>
      </c>
      <c r="B30" s="12" t="s">
        <v>30</v>
      </c>
      <c r="C30" s="12">
        <v>54</v>
      </c>
      <c r="E30" s="10">
        <v>10</v>
      </c>
      <c r="F30" s="12" t="s">
        <v>33</v>
      </c>
      <c r="G30" s="12">
        <v>100</v>
      </c>
      <c r="H30">
        <f>G30/C33</f>
        <v>0.26809651474530832</v>
      </c>
    </row>
    <row r="31" spans="1:8" x14ac:dyDescent="0.2">
      <c r="A31" s="10">
        <v>11</v>
      </c>
      <c r="B31" s="12" t="s">
        <v>31</v>
      </c>
      <c r="C31" s="12">
        <v>12</v>
      </c>
      <c r="E31" s="10">
        <v>11</v>
      </c>
      <c r="F31" s="12" t="s">
        <v>36</v>
      </c>
      <c r="G31" s="12">
        <v>1</v>
      </c>
      <c r="H31">
        <f>G31/C35</f>
        <v>0.5</v>
      </c>
    </row>
    <row r="32" spans="1:8" x14ac:dyDescent="0.2">
      <c r="A32" s="10">
        <v>12</v>
      </c>
      <c r="B32" s="12" t="s">
        <v>32</v>
      </c>
      <c r="C32" s="12">
        <v>5</v>
      </c>
      <c r="E32" s="10">
        <v>12</v>
      </c>
      <c r="F32" s="12" t="s">
        <v>34</v>
      </c>
      <c r="G32" s="12">
        <v>6</v>
      </c>
      <c r="H32">
        <f>G32/C36</f>
        <v>0.15384615384615385</v>
      </c>
    </row>
    <row r="33" spans="1:8" x14ac:dyDescent="0.2">
      <c r="A33" s="10">
        <v>13</v>
      </c>
      <c r="B33" s="12" t="s">
        <v>33</v>
      </c>
      <c r="C33" s="12">
        <v>373</v>
      </c>
      <c r="E33" s="13"/>
    </row>
    <row r="34" spans="1:8" x14ac:dyDescent="0.2">
      <c r="A34" s="10">
        <v>14</v>
      </c>
      <c r="B34" s="12" t="s">
        <v>35</v>
      </c>
      <c r="C34" s="12">
        <v>1</v>
      </c>
    </row>
    <row r="35" spans="1:8" x14ac:dyDescent="0.2">
      <c r="A35" s="10">
        <v>15</v>
      </c>
      <c r="B35" s="12" t="s">
        <v>36</v>
      </c>
      <c r="C35" s="12">
        <v>2</v>
      </c>
    </row>
    <row r="36" spans="1:8" x14ac:dyDescent="0.2">
      <c r="A36" s="10">
        <v>16</v>
      </c>
      <c r="B36" s="12" t="s">
        <v>34</v>
      </c>
      <c r="C36" s="12">
        <v>39</v>
      </c>
    </row>
    <row r="37" spans="1:8" x14ac:dyDescent="0.2">
      <c r="A37" s="13"/>
    </row>
    <row r="38" spans="1:8" x14ac:dyDescent="0.2">
      <c r="E38" s="10"/>
    </row>
    <row r="39" spans="1:8" x14ac:dyDescent="0.2">
      <c r="A39" s="10"/>
      <c r="B39" s="10" t="s">
        <v>39</v>
      </c>
      <c r="C39" s="10" t="s">
        <v>20</v>
      </c>
      <c r="E39" s="10"/>
      <c r="F39" s="10" t="s">
        <v>40</v>
      </c>
      <c r="G39" s="10" t="s">
        <v>20</v>
      </c>
      <c r="H39" s="11" t="s">
        <v>22</v>
      </c>
    </row>
    <row r="40" spans="1:8" x14ac:dyDescent="0.2">
      <c r="A40" s="10">
        <v>1</v>
      </c>
      <c r="B40" s="12" t="s">
        <v>1</v>
      </c>
      <c r="C40" s="12">
        <v>4</v>
      </c>
      <c r="E40" s="10">
        <v>1</v>
      </c>
      <c r="F40" s="12" t="s">
        <v>1</v>
      </c>
      <c r="G40" s="12">
        <v>2</v>
      </c>
      <c r="H40">
        <f>G40/C40</f>
        <v>0.5</v>
      </c>
    </row>
    <row r="41" spans="1:8" x14ac:dyDescent="0.2">
      <c r="A41" s="10">
        <v>2</v>
      </c>
      <c r="B41" s="12" t="s">
        <v>23</v>
      </c>
      <c r="C41" s="12">
        <v>30</v>
      </c>
      <c r="E41" s="10">
        <v>2</v>
      </c>
      <c r="F41" s="12" t="s">
        <v>23</v>
      </c>
      <c r="G41" s="12">
        <v>9</v>
      </c>
      <c r="H41">
        <f>G41/C41</f>
        <v>0.3</v>
      </c>
    </row>
    <row r="42" spans="1:8" x14ac:dyDescent="0.2">
      <c r="A42" s="10">
        <v>3</v>
      </c>
      <c r="B42" s="12" t="s">
        <v>0</v>
      </c>
      <c r="C42" s="12">
        <v>294</v>
      </c>
      <c r="E42" s="10">
        <v>3</v>
      </c>
      <c r="F42" s="12" t="s">
        <v>0</v>
      </c>
      <c r="G42" s="12">
        <v>73</v>
      </c>
      <c r="H42">
        <f t="shared" ref="H42" si="2">G42/C42</f>
        <v>0.24829931972789115</v>
      </c>
    </row>
    <row r="43" spans="1:8" x14ac:dyDescent="0.2">
      <c r="A43" s="10">
        <v>4</v>
      </c>
      <c r="B43" s="12" t="s">
        <v>25</v>
      </c>
      <c r="C43" s="12">
        <v>1</v>
      </c>
      <c r="E43" s="10">
        <v>4</v>
      </c>
      <c r="F43" s="12" t="s">
        <v>26</v>
      </c>
      <c r="G43" s="12">
        <v>26</v>
      </c>
      <c r="H43">
        <f t="shared" ref="H43:H50" si="3">G43/C45</f>
        <v>0.20634920634920634</v>
      </c>
    </row>
    <row r="44" spans="1:8" x14ac:dyDescent="0.2">
      <c r="A44" s="10">
        <v>5</v>
      </c>
      <c r="B44" s="12" t="s">
        <v>24</v>
      </c>
      <c r="C44" s="12">
        <v>4</v>
      </c>
      <c r="E44" s="10">
        <v>5</v>
      </c>
      <c r="F44" s="12" t="s">
        <v>27</v>
      </c>
      <c r="G44" s="12">
        <v>4</v>
      </c>
      <c r="H44">
        <f t="shared" si="3"/>
        <v>0.19047619047619047</v>
      </c>
    </row>
    <row r="45" spans="1:8" x14ac:dyDescent="0.2">
      <c r="A45" s="10">
        <v>6</v>
      </c>
      <c r="B45" s="12" t="s">
        <v>26</v>
      </c>
      <c r="C45" s="12">
        <v>126</v>
      </c>
      <c r="E45" s="10">
        <v>6</v>
      </c>
      <c r="F45" s="12" t="s">
        <v>28</v>
      </c>
      <c r="G45" s="12">
        <v>41</v>
      </c>
      <c r="H45">
        <f t="shared" si="3"/>
        <v>0.33333333333333331</v>
      </c>
    </row>
    <row r="46" spans="1:8" x14ac:dyDescent="0.2">
      <c r="A46" s="10">
        <v>7</v>
      </c>
      <c r="B46" s="12" t="s">
        <v>27</v>
      </c>
      <c r="C46" s="12">
        <v>21</v>
      </c>
      <c r="E46" s="10">
        <v>7</v>
      </c>
      <c r="F46" s="12" t="s">
        <v>29</v>
      </c>
      <c r="G46" s="12">
        <v>5</v>
      </c>
      <c r="H46">
        <f t="shared" si="3"/>
        <v>0.12195121951219512</v>
      </c>
    </row>
    <row r="47" spans="1:8" x14ac:dyDescent="0.2">
      <c r="A47" s="10">
        <v>8</v>
      </c>
      <c r="B47" s="12" t="s">
        <v>28</v>
      </c>
      <c r="C47" s="12">
        <v>123</v>
      </c>
      <c r="E47" s="10">
        <v>8</v>
      </c>
      <c r="F47" s="12" t="s">
        <v>30</v>
      </c>
      <c r="G47" s="12">
        <v>9</v>
      </c>
      <c r="H47">
        <f t="shared" si="3"/>
        <v>0.15789473684210525</v>
      </c>
    </row>
    <row r="48" spans="1:8" x14ac:dyDescent="0.2">
      <c r="A48" s="10">
        <v>9</v>
      </c>
      <c r="B48" s="12" t="s">
        <v>29</v>
      </c>
      <c r="C48" s="12">
        <v>41</v>
      </c>
      <c r="E48" s="10">
        <v>9</v>
      </c>
      <c r="F48" s="12" t="s">
        <v>31</v>
      </c>
      <c r="G48" s="12">
        <v>1</v>
      </c>
      <c r="H48">
        <f t="shared" si="3"/>
        <v>8.3333333333333329E-2</v>
      </c>
    </row>
    <row r="49" spans="1:8" x14ac:dyDescent="0.2">
      <c r="A49" s="10">
        <v>10</v>
      </c>
      <c r="B49" s="12" t="s">
        <v>30</v>
      </c>
      <c r="C49" s="12">
        <v>57</v>
      </c>
      <c r="E49" s="10">
        <v>10</v>
      </c>
      <c r="F49" s="12" t="s">
        <v>32</v>
      </c>
      <c r="G49" s="12">
        <v>2</v>
      </c>
      <c r="H49">
        <f t="shared" si="3"/>
        <v>0.66666666666666663</v>
      </c>
    </row>
    <row r="50" spans="1:8" x14ac:dyDescent="0.2">
      <c r="A50" s="10">
        <v>11</v>
      </c>
      <c r="B50" s="12" t="s">
        <v>31</v>
      </c>
      <c r="C50" s="12">
        <v>12</v>
      </c>
      <c r="E50" s="10">
        <v>11</v>
      </c>
      <c r="F50" s="12" t="s">
        <v>33</v>
      </c>
      <c r="G50" s="12">
        <v>98</v>
      </c>
      <c r="H50">
        <f t="shared" si="3"/>
        <v>0.26133333333333331</v>
      </c>
    </row>
    <row r="51" spans="1:8" x14ac:dyDescent="0.2">
      <c r="A51" s="10">
        <v>12</v>
      </c>
      <c r="B51" s="12" t="s">
        <v>32</v>
      </c>
      <c r="C51" s="12">
        <v>3</v>
      </c>
      <c r="E51" s="10">
        <v>12</v>
      </c>
      <c r="F51" s="12" t="s">
        <v>34</v>
      </c>
      <c r="G51" s="12">
        <v>12</v>
      </c>
      <c r="H51">
        <f>G51/C55</f>
        <v>0.36363636363636365</v>
      </c>
    </row>
    <row r="52" spans="1:8" x14ac:dyDescent="0.2">
      <c r="A52" s="10">
        <v>13</v>
      </c>
      <c r="B52" s="12" t="s">
        <v>33</v>
      </c>
      <c r="C52" s="12">
        <v>375</v>
      </c>
      <c r="E52" s="13"/>
    </row>
    <row r="53" spans="1:8" x14ac:dyDescent="0.2">
      <c r="A53" s="10">
        <v>14</v>
      </c>
      <c r="B53" s="12" t="s">
        <v>35</v>
      </c>
      <c r="C53" s="12">
        <v>1</v>
      </c>
    </row>
    <row r="54" spans="1:8" x14ac:dyDescent="0.2">
      <c r="A54" s="10">
        <v>15</v>
      </c>
      <c r="B54" s="12" t="s">
        <v>36</v>
      </c>
      <c r="C54" s="12">
        <v>3</v>
      </c>
    </row>
    <row r="55" spans="1:8" x14ac:dyDescent="0.2">
      <c r="A55" s="10">
        <v>16</v>
      </c>
      <c r="B55" s="12" t="s">
        <v>34</v>
      </c>
      <c r="C55" s="12">
        <v>33</v>
      </c>
    </row>
    <row r="56" spans="1:8" x14ac:dyDescent="0.2">
      <c r="A56" s="13"/>
    </row>
    <row r="57" spans="1:8" x14ac:dyDescent="0.2">
      <c r="E57" s="10"/>
    </row>
    <row r="58" spans="1:8" x14ac:dyDescent="0.2">
      <c r="A58" s="10"/>
      <c r="B58" s="10" t="s">
        <v>41</v>
      </c>
      <c r="C58" s="10" t="s">
        <v>20</v>
      </c>
      <c r="E58" s="10"/>
      <c r="F58" s="10" t="s">
        <v>42</v>
      </c>
      <c r="G58" s="10" t="s">
        <v>20</v>
      </c>
      <c r="H58" s="11" t="s">
        <v>22</v>
      </c>
    </row>
    <row r="59" spans="1:8" x14ac:dyDescent="0.2">
      <c r="A59" s="10">
        <v>1</v>
      </c>
      <c r="B59" s="12" t="s">
        <v>1</v>
      </c>
      <c r="C59" s="12">
        <v>5</v>
      </c>
      <c r="E59" s="10">
        <v>1</v>
      </c>
      <c r="F59" s="12" t="s">
        <v>1</v>
      </c>
      <c r="G59" s="12">
        <v>1</v>
      </c>
      <c r="H59">
        <f>G59/C59</f>
        <v>0.2</v>
      </c>
    </row>
    <row r="60" spans="1:8" x14ac:dyDescent="0.2">
      <c r="A60" s="10">
        <v>2</v>
      </c>
      <c r="B60" s="12" t="s">
        <v>23</v>
      </c>
      <c r="C60" s="12">
        <v>32</v>
      </c>
      <c r="E60" s="10">
        <v>2</v>
      </c>
      <c r="F60" s="12" t="s">
        <v>23</v>
      </c>
      <c r="G60" s="12">
        <v>7</v>
      </c>
      <c r="H60">
        <f>G60/C60</f>
        <v>0.21875</v>
      </c>
    </row>
    <row r="61" spans="1:8" x14ac:dyDescent="0.2">
      <c r="A61" s="10">
        <v>3</v>
      </c>
      <c r="B61" s="12" t="s">
        <v>0</v>
      </c>
      <c r="C61" s="12">
        <v>285</v>
      </c>
      <c r="E61" s="10">
        <v>3</v>
      </c>
      <c r="F61" s="12" t="s">
        <v>0</v>
      </c>
      <c r="G61" s="12">
        <v>82</v>
      </c>
      <c r="H61">
        <f>G61/C61</f>
        <v>0.28771929824561404</v>
      </c>
    </row>
    <row r="62" spans="1:8" x14ac:dyDescent="0.2">
      <c r="A62" s="10">
        <v>4</v>
      </c>
      <c r="B62" s="12" t="s">
        <v>25</v>
      </c>
      <c r="C62" s="12">
        <v>1</v>
      </c>
      <c r="E62" s="10">
        <v>4</v>
      </c>
      <c r="F62" s="12" t="s">
        <v>24</v>
      </c>
      <c r="G62" s="12">
        <v>1</v>
      </c>
      <c r="H62">
        <f t="shared" ref="H62:H70" si="4">G62/C63</f>
        <v>0.33333333333333331</v>
      </c>
    </row>
    <row r="63" spans="1:8" x14ac:dyDescent="0.2">
      <c r="A63" s="10">
        <v>5</v>
      </c>
      <c r="B63" s="12" t="s">
        <v>24</v>
      </c>
      <c r="C63" s="12">
        <v>3</v>
      </c>
      <c r="E63" s="10">
        <v>5</v>
      </c>
      <c r="F63" s="12" t="s">
        <v>26</v>
      </c>
      <c r="G63" s="12">
        <v>34</v>
      </c>
      <c r="H63">
        <f t="shared" si="4"/>
        <v>0.28813559322033899</v>
      </c>
    </row>
    <row r="64" spans="1:8" x14ac:dyDescent="0.2">
      <c r="A64" s="10">
        <v>6</v>
      </c>
      <c r="B64" s="12" t="s">
        <v>26</v>
      </c>
      <c r="C64" s="12">
        <v>118</v>
      </c>
      <c r="E64" s="10">
        <v>6</v>
      </c>
      <c r="F64" s="12" t="s">
        <v>27</v>
      </c>
      <c r="G64" s="12">
        <v>6</v>
      </c>
      <c r="H64">
        <f t="shared" si="4"/>
        <v>0.31578947368421051</v>
      </c>
    </row>
    <row r="65" spans="1:8" x14ac:dyDescent="0.2">
      <c r="A65" s="10">
        <v>7</v>
      </c>
      <c r="B65" s="12" t="s">
        <v>27</v>
      </c>
      <c r="C65" s="12">
        <v>19</v>
      </c>
      <c r="E65" s="10">
        <v>7</v>
      </c>
      <c r="F65" s="12" t="s">
        <v>28</v>
      </c>
      <c r="G65" s="12">
        <v>31</v>
      </c>
      <c r="H65">
        <f t="shared" si="4"/>
        <v>0.23308270676691728</v>
      </c>
    </row>
    <row r="66" spans="1:8" x14ac:dyDescent="0.2">
      <c r="A66" s="10">
        <v>8</v>
      </c>
      <c r="B66" s="12" t="s">
        <v>28</v>
      </c>
      <c r="C66" s="12">
        <v>133</v>
      </c>
      <c r="E66" s="10">
        <v>8</v>
      </c>
      <c r="F66" s="12" t="s">
        <v>29</v>
      </c>
      <c r="G66" s="12">
        <v>8</v>
      </c>
      <c r="H66">
        <f t="shared" si="4"/>
        <v>0.21052631578947367</v>
      </c>
    </row>
    <row r="67" spans="1:8" x14ac:dyDescent="0.2">
      <c r="A67" s="10">
        <v>9</v>
      </c>
      <c r="B67" s="12" t="s">
        <v>29</v>
      </c>
      <c r="C67" s="12">
        <v>38</v>
      </c>
      <c r="E67" s="10">
        <v>9</v>
      </c>
      <c r="F67" s="12" t="s">
        <v>30</v>
      </c>
      <c r="G67" s="12">
        <v>14</v>
      </c>
      <c r="H67">
        <f t="shared" si="4"/>
        <v>0.26923076923076922</v>
      </c>
    </row>
    <row r="68" spans="1:8" x14ac:dyDescent="0.2">
      <c r="A68" s="10">
        <v>10</v>
      </c>
      <c r="B68" s="12" t="s">
        <v>30</v>
      </c>
      <c r="C68" s="12">
        <v>52</v>
      </c>
      <c r="E68" s="10">
        <v>10</v>
      </c>
      <c r="F68" s="12" t="s">
        <v>31</v>
      </c>
      <c r="G68" s="12">
        <v>2</v>
      </c>
      <c r="H68">
        <f t="shared" si="4"/>
        <v>0.18181818181818182</v>
      </c>
    </row>
    <row r="69" spans="1:8" x14ac:dyDescent="0.2">
      <c r="A69" s="10">
        <v>11</v>
      </c>
      <c r="B69" s="12" t="s">
        <v>31</v>
      </c>
      <c r="C69" s="12">
        <v>11</v>
      </c>
      <c r="E69" s="10">
        <v>11</v>
      </c>
      <c r="F69" s="12" t="s">
        <v>32</v>
      </c>
      <c r="G69" s="12">
        <v>3</v>
      </c>
      <c r="H69">
        <f t="shared" si="4"/>
        <v>1.5</v>
      </c>
    </row>
    <row r="70" spans="1:8" x14ac:dyDescent="0.2">
      <c r="A70" s="10">
        <v>12</v>
      </c>
      <c r="B70" s="12" t="s">
        <v>32</v>
      </c>
      <c r="C70" s="12">
        <v>2</v>
      </c>
      <c r="E70" s="10">
        <v>12</v>
      </c>
      <c r="F70" s="12" t="s">
        <v>33</v>
      </c>
      <c r="G70" s="12">
        <v>86</v>
      </c>
      <c r="H70">
        <f t="shared" si="4"/>
        <v>0.22222222222222221</v>
      </c>
    </row>
    <row r="71" spans="1:8" x14ac:dyDescent="0.2">
      <c r="A71" s="10">
        <v>13</v>
      </c>
      <c r="B71" s="12" t="s">
        <v>33</v>
      </c>
      <c r="C71" s="12">
        <v>387</v>
      </c>
      <c r="E71" s="10">
        <v>13</v>
      </c>
      <c r="F71" s="12" t="s">
        <v>36</v>
      </c>
      <c r="G71" s="12">
        <v>2</v>
      </c>
      <c r="H71">
        <f>G71/C73</f>
        <v>2</v>
      </c>
    </row>
    <row r="72" spans="1:8" x14ac:dyDescent="0.2">
      <c r="A72" s="10">
        <v>14</v>
      </c>
      <c r="B72" s="12" t="s">
        <v>35</v>
      </c>
      <c r="C72" s="12">
        <v>1</v>
      </c>
      <c r="E72" s="10">
        <v>14</v>
      </c>
      <c r="F72" s="12" t="s">
        <v>34</v>
      </c>
      <c r="G72" s="12">
        <v>5</v>
      </c>
      <c r="H72">
        <f>G72/C74</f>
        <v>0.125</v>
      </c>
    </row>
    <row r="73" spans="1:8" x14ac:dyDescent="0.2">
      <c r="A73" s="10">
        <v>15</v>
      </c>
      <c r="B73" s="12" t="s">
        <v>36</v>
      </c>
      <c r="C73" s="12">
        <v>1</v>
      </c>
      <c r="E73" s="13"/>
    </row>
    <row r="74" spans="1:8" x14ac:dyDescent="0.2">
      <c r="A74" s="10">
        <v>16</v>
      </c>
      <c r="B74" s="12" t="s">
        <v>34</v>
      </c>
      <c r="C74" s="12">
        <v>40</v>
      </c>
    </row>
    <row r="75" spans="1:8" x14ac:dyDescent="0.2">
      <c r="A75" s="13"/>
    </row>
    <row r="77" spans="1:8" x14ac:dyDescent="0.2">
      <c r="A77" s="10"/>
      <c r="B77" s="10" t="s">
        <v>43</v>
      </c>
      <c r="C77" s="10" t="s">
        <v>20</v>
      </c>
      <c r="E77" s="10"/>
      <c r="F77" s="10" t="s">
        <v>44</v>
      </c>
      <c r="G77" s="10" t="s">
        <v>20</v>
      </c>
      <c r="H77" s="11" t="s">
        <v>22</v>
      </c>
    </row>
    <row r="78" spans="1:8" x14ac:dyDescent="0.2">
      <c r="A78" s="10">
        <v>1</v>
      </c>
      <c r="B78" s="12" t="s">
        <v>1</v>
      </c>
      <c r="C78" s="12">
        <v>6</v>
      </c>
      <c r="E78" s="10">
        <v>1</v>
      </c>
      <c r="F78" s="12" t="s">
        <v>23</v>
      </c>
      <c r="G78" s="12">
        <v>10</v>
      </c>
      <c r="H78">
        <f>G78/C79</f>
        <v>0.34482758620689657</v>
      </c>
    </row>
    <row r="79" spans="1:8" x14ac:dyDescent="0.2">
      <c r="A79" s="10">
        <v>2</v>
      </c>
      <c r="B79" s="12" t="s">
        <v>23</v>
      </c>
      <c r="C79" s="12">
        <v>29</v>
      </c>
      <c r="E79" s="10">
        <v>2</v>
      </c>
      <c r="F79" s="12" t="s">
        <v>0</v>
      </c>
      <c r="G79" s="12">
        <v>82</v>
      </c>
      <c r="H79">
        <f>G79/C80</f>
        <v>0.28771929824561404</v>
      </c>
    </row>
    <row r="80" spans="1:8" x14ac:dyDescent="0.2">
      <c r="A80" s="10">
        <v>3</v>
      </c>
      <c r="B80" s="12" t="s">
        <v>0</v>
      </c>
      <c r="C80" s="12">
        <v>285</v>
      </c>
      <c r="E80" s="10">
        <v>3</v>
      </c>
      <c r="F80" s="12" t="s">
        <v>25</v>
      </c>
      <c r="G80" s="12">
        <v>1</v>
      </c>
      <c r="H80">
        <v>1</v>
      </c>
    </row>
    <row r="81" spans="1:8" x14ac:dyDescent="0.2">
      <c r="A81" s="10">
        <v>4</v>
      </c>
      <c r="B81" s="12" t="s">
        <v>24</v>
      </c>
      <c r="C81" s="12">
        <v>1</v>
      </c>
      <c r="E81" s="10">
        <v>4</v>
      </c>
      <c r="F81" s="12" t="s">
        <v>24</v>
      </c>
      <c r="G81" s="12">
        <v>3</v>
      </c>
      <c r="H81">
        <f t="shared" ref="H81:H87" si="5">G81/C81</f>
        <v>3</v>
      </c>
    </row>
    <row r="82" spans="1:8" x14ac:dyDescent="0.2">
      <c r="A82" s="10">
        <v>5</v>
      </c>
      <c r="B82" s="12" t="s">
        <v>26</v>
      </c>
      <c r="C82" s="12">
        <v>122</v>
      </c>
      <c r="E82" s="10">
        <v>5</v>
      </c>
      <c r="F82" s="12" t="s">
        <v>26</v>
      </c>
      <c r="G82" s="12">
        <v>30</v>
      </c>
      <c r="H82">
        <f t="shared" si="5"/>
        <v>0.24590163934426229</v>
      </c>
    </row>
    <row r="83" spans="1:8" x14ac:dyDescent="0.2">
      <c r="A83" s="10">
        <v>6</v>
      </c>
      <c r="B83" s="12" t="s">
        <v>27</v>
      </c>
      <c r="C83" s="12">
        <v>21</v>
      </c>
      <c r="E83" s="10">
        <v>6</v>
      </c>
      <c r="F83" s="12" t="s">
        <v>27</v>
      </c>
      <c r="G83" s="12">
        <v>4</v>
      </c>
      <c r="H83">
        <f t="shared" si="5"/>
        <v>0.19047619047619047</v>
      </c>
    </row>
    <row r="84" spans="1:8" x14ac:dyDescent="0.2">
      <c r="A84" s="10">
        <v>7</v>
      </c>
      <c r="B84" s="12" t="s">
        <v>28</v>
      </c>
      <c r="C84" s="12">
        <v>133</v>
      </c>
      <c r="E84" s="10">
        <v>7</v>
      </c>
      <c r="F84" s="12" t="s">
        <v>28</v>
      </c>
      <c r="G84" s="12">
        <v>31</v>
      </c>
      <c r="H84">
        <f t="shared" si="5"/>
        <v>0.23308270676691728</v>
      </c>
    </row>
    <row r="85" spans="1:8" x14ac:dyDescent="0.2">
      <c r="A85" s="10">
        <v>8</v>
      </c>
      <c r="B85" s="12" t="s">
        <v>29</v>
      </c>
      <c r="C85" s="12">
        <v>34</v>
      </c>
      <c r="E85" s="10">
        <v>8</v>
      </c>
      <c r="F85" s="12" t="s">
        <v>29</v>
      </c>
      <c r="G85" s="12">
        <v>12</v>
      </c>
      <c r="H85">
        <f t="shared" si="5"/>
        <v>0.35294117647058826</v>
      </c>
    </row>
    <row r="86" spans="1:8" x14ac:dyDescent="0.2">
      <c r="A86" s="10">
        <v>9</v>
      </c>
      <c r="B86" s="12" t="s">
        <v>30</v>
      </c>
      <c r="C86" s="12">
        <v>54</v>
      </c>
      <c r="E86" s="10">
        <v>9</v>
      </c>
      <c r="F86" s="12" t="s">
        <v>30</v>
      </c>
      <c r="G86" s="12">
        <v>12</v>
      </c>
      <c r="H86">
        <f t="shared" si="5"/>
        <v>0.22222222222222221</v>
      </c>
    </row>
    <row r="87" spans="1:8" x14ac:dyDescent="0.2">
      <c r="A87" s="10">
        <v>10</v>
      </c>
      <c r="B87" s="12" t="s">
        <v>31</v>
      </c>
      <c r="C87" s="12">
        <v>9</v>
      </c>
      <c r="E87" s="10">
        <v>10</v>
      </c>
      <c r="F87" s="12" t="s">
        <v>31</v>
      </c>
      <c r="G87" s="12">
        <v>4</v>
      </c>
      <c r="H87">
        <f t="shared" si="5"/>
        <v>0.44444444444444442</v>
      </c>
    </row>
    <row r="88" spans="1:8" x14ac:dyDescent="0.2">
      <c r="A88" s="10">
        <v>11</v>
      </c>
      <c r="B88" s="12" t="s">
        <v>32</v>
      </c>
      <c r="C88" s="12">
        <v>5</v>
      </c>
      <c r="E88" s="10">
        <v>11</v>
      </c>
      <c r="F88" s="12" t="s">
        <v>33</v>
      </c>
      <c r="G88" s="12">
        <v>84</v>
      </c>
      <c r="H88">
        <f>G88/C89</f>
        <v>0.21593830334190231</v>
      </c>
    </row>
    <row r="89" spans="1:8" x14ac:dyDescent="0.2">
      <c r="A89" s="10">
        <v>12</v>
      </c>
      <c r="B89" s="12" t="s">
        <v>33</v>
      </c>
      <c r="C89" s="12">
        <v>389</v>
      </c>
      <c r="E89" s="10">
        <v>12</v>
      </c>
      <c r="F89" s="12" t="s">
        <v>34</v>
      </c>
      <c r="G89" s="12">
        <v>9</v>
      </c>
      <c r="H89">
        <f>G89/C92</f>
        <v>0.25</v>
      </c>
    </row>
    <row r="90" spans="1:8" x14ac:dyDescent="0.2">
      <c r="A90" s="10">
        <v>13</v>
      </c>
      <c r="B90" s="12" t="s">
        <v>35</v>
      </c>
      <c r="C90" s="12">
        <v>1</v>
      </c>
      <c r="E90" s="13"/>
    </row>
    <row r="91" spans="1:8" x14ac:dyDescent="0.2">
      <c r="A91" s="10">
        <v>14</v>
      </c>
      <c r="B91" s="12" t="s">
        <v>36</v>
      </c>
      <c r="C91" s="12">
        <v>3</v>
      </c>
    </row>
    <row r="92" spans="1:8" x14ac:dyDescent="0.2">
      <c r="A92" s="10">
        <v>15</v>
      </c>
      <c r="B92" s="12" t="s">
        <v>34</v>
      </c>
      <c r="C92" s="12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9937-BF45-354D-B8A1-FFE3F35421EC}">
  <dimension ref="A1:M8"/>
  <sheetViews>
    <sheetView tabSelected="1" zoomScale="130" zoomScaleNormal="130" workbookViewId="0">
      <selection activeCell="D8" sqref="D8"/>
    </sheetView>
  </sheetViews>
  <sheetFormatPr baseColWidth="10" defaultRowHeight="16" x14ac:dyDescent="0.2"/>
  <sheetData>
    <row r="1" spans="1:13" x14ac:dyDescent="0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x14ac:dyDescent="0.2">
      <c r="A3" s="15" t="s">
        <v>46</v>
      </c>
      <c r="B3" s="15" t="s">
        <v>48</v>
      </c>
      <c r="C3" s="15" t="s">
        <v>47</v>
      </c>
      <c r="D3" s="15" t="s">
        <v>49</v>
      </c>
      <c r="E3" s="15" t="s">
        <v>50</v>
      </c>
      <c r="F3" s="15" t="s">
        <v>51</v>
      </c>
      <c r="G3" s="15" t="s">
        <v>52</v>
      </c>
      <c r="H3" s="15" t="s">
        <v>53</v>
      </c>
      <c r="I3" s="15" t="s">
        <v>54</v>
      </c>
      <c r="J3" s="15" t="s">
        <v>55</v>
      </c>
      <c r="K3" s="15" t="s">
        <v>56</v>
      </c>
      <c r="L3" s="15" t="s">
        <v>57</v>
      </c>
      <c r="M3" s="15" t="s">
        <v>58</v>
      </c>
    </row>
    <row r="4" spans="1:13" x14ac:dyDescent="0.2">
      <c r="A4" s="16" t="s">
        <v>14</v>
      </c>
      <c r="B4" s="16">
        <v>0.31</v>
      </c>
      <c r="C4" s="16">
        <v>0.28000000000000003</v>
      </c>
      <c r="D4" s="16">
        <v>0.18</v>
      </c>
      <c r="E4" s="16">
        <v>4.0000000000000001E-3</v>
      </c>
      <c r="F4" s="16">
        <v>0.82</v>
      </c>
      <c r="G4" s="16">
        <v>0.99</v>
      </c>
      <c r="H4" s="16">
        <v>0.56999999999999995</v>
      </c>
      <c r="I4" s="16">
        <v>0.97</v>
      </c>
      <c r="J4" s="16">
        <v>0.59</v>
      </c>
      <c r="K4" s="16">
        <v>0.03</v>
      </c>
      <c r="L4" s="16">
        <v>0.26</v>
      </c>
      <c r="M4" s="16">
        <v>0.89</v>
      </c>
    </row>
    <row r="5" spans="1:13" x14ac:dyDescent="0.2">
      <c r="A5" s="16" t="s">
        <v>15</v>
      </c>
      <c r="B5" s="16">
        <v>0.33</v>
      </c>
      <c r="C5" s="16">
        <v>0.31</v>
      </c>
      <c r="D5" s="16">
        <v>0.22</v>
      </c>
      <c r="E5" s="16">
        <v>6.0000000000000001E-3</v>
      </c>
      <c r="F5" s="16">
        <v>0.77</v>
      </c>
      <c r="G5" s="16">
        <v>0.99</v>
      </c>
      <c r="H5" s="16">
        <v>0.53</v>
      </c>
      <c r="I5" s="16">
        <v>0.96</v>
      </c>
      <c r="J5" s="16">
        <v>0.61</v>
      </c>
      <c r="K5" s="16">
        <v>0.03</v>
      </c>
      <c r="L5" s="16">
        <v>0.3</v>
      </c>
      <c r="M5" s="16">
        <v>0.89</v>
      </c>
    </row>
    <row r="6" spans="1:13" x14ac:dyDescent="0.2">
      <c r="A6" s="17" t="s">
        <v>16</v>
      </c>
      <c r="B6" s="17">
        <v>0.38</v>
      </c>
      <c r="C6" s="17">
        <v>0.36</v>
      </c>
      <c r="D6" s="17">
        <v>0.26</v>
      </c>
      <c r="E6" s="17">
        <v>6.0000000000000001E-3</v>
      </c>
      <c r="F6" s="17">
        <v>0.73</v>
      </c>
      <c r="G6" s="17">
        <v>0.99</v>
      </c>
      <c r="H6" s="17">
        <v>0.6</v>
      </c>
      <c r="I6" s="17">
        <v>0.97</v>
      </c>
      <c r="J6" s="17">
        <v>0.63</v>
      </c>
      <c r="K6" s="17">
        <v>0.03</v>
      </c>
      <c r="L6" s="17">
        <v>0.35</v>
      </c>
      <c r="M6" s="17">
        <v>0.92</v>
      </c>
    </row>
    <row r="7" spans="1:13" x14ac:dyDescent="0.2">
      <c r="A7" s="16" t="s">
        <v>17</v>
      </c>
      <c r="B7" s="16">
        <v>0.39</v>
      </c>
      <c r="C7" s="16">
        <v>0.35</v>
      </c>
      <c r="D7" s="16">
        <v>0.24</v>
      </c>
      <c r="E7" s="16">
        <v>4.0000000000000001E-3</v>
      </c>
      <c r="F7" s="16">
        <v>0.76</v>
      </c>
      <c r="G7" s="16">
        <v>0.99</v>
      </c>
      <c r="H7" s="16">
        <v>0.66</v>
      </c>
      <c r="I7" s="16">
        <v>0.97</v>
      </c>
      <c r="J7" s="16">
        <v>0.62</v>
      </c>
      <c r="K7" s="16">
        <v>0.03</v>
      </c>
      <c r="L7" s="16">
        <v>0.34</v>
      </c>
      <c r="M7" s="16">
        <v>0.91</v>
      </c>
    </row>
    <row r="8" spans="1:13" x14ac:dyDescent="0.2">
      <c r="A8" s="16" t="s">
        <v>18</v>
      </c>
      <c r="B8" s="16">
        <v>0.36</v>
      </c>
      <c r="C8" s="16">
        <v>0.34</v>
      </c>
      <c r="D8" s="16">
        <v>0.24</v>
      </c>
      <c r="E8" s="16">
        <v>4.0000000000000001E-3</v>
      </c>
      <c r="F8" s="16">
        <v>0.75</v>
      </c>
      <c r="G8" s="16">
        <v>0.99</v>
      </c>
      <c r="H8" s="16">
        <v>0.57999999999999996</v>
      </c>
      <c r="I8" s="16">
        <v>0.97</v>
      </c>
      <c r="J8" s="16">
        <v>0.61</v>
      </c>
      <c r="K8" s="16">
        <v>0.02</v>
      </c>
      <c r="L8" s="16">
        <v>0.33</v>
      </c>
      <c r="M8" s="16">
        <v>0.91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S2a</vt:lpstr>
      <vt:lpstr>Table S2b</vt:lpstr>
      <vt:lpstr>Table S2c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2021-06-09T15:26:23Z</dcterms:created>
  <dcterms:modified xsi:type="dcterms:W3CDTF">2022-01-31T15:33:20Z</dcterms:modified>
</cp:coreProperties>
</file>