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86135\Desktop\NA\新建文件夹 (3)\PB文章\二修\新建文件夹\最新\"/>
    </mc:Choice>
  </mc:AlternateContent>
  <xr:revisionPtr revIDLastSave="0" documentId="13_ncr:1_{1A04F953-DE7B-4455-A378-8B081D2566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b" sheetId="1" r:id="rId1"/>
    <sheet name="4c" sheetId="2" r:id="rId2"/>
    <sheet name="4e" sheetId="10" r:id="rId3"/>
    <sheet name="4f" sheetId="3" r:id="rId4"/>
    <sheet name="4h" sheetId="4" r:id="rId5"/>
    <sheet name="4j" sheetId="5" r:id="rId6"/>
    <sheet name="4k" sheetId="6" r:id="rId7"/>
    <sheet name="4m" sheetId="7" r:id="rId8"/>
    <sheet name="4n" sheetId="8" r:id="rId9"/>
    <sheet name="4o" sheetId="9" r:id="rId10"/>
  </sheets>
  <definedNames>
    <definedName name="_Hlk110614174" localSheetId="2">'4e'!$A$1</definedName>
  </definedNames>
  <calcPr calcId="191029"/>
</workbook>
</file>

<file path=xl/calcChain.xml><?xml version="1.0" encoding="utf-8"?>
<calcChain xmlns="http://schemas.openxmlformats.org/spreadsheetml/2006/main">
  <c r="D8" i="6" l="1"/>
  <c r="D7" i="6"/>
  <c r="D6" i="6"/>
  <c r="D5" i="6"/>
  <c r="D4" i="6"/>
  <c r="D5" i="5"/>
  <c r="D6" i="5"/>
  <c r="D7" i="5"/>
  <c r="D8" i="5"/>
  <c r="D4" i="5"/>
</calcChain>
</file>

<file path=xl/sharedStrings.xml><?xml version="1.0" encoding="utf-8"?>
<sst xmlns="http://schemas.openxmlformats.org/spreadsheetml/2006/main" count="190" uniqueCount="71">
  <si>
    <t xml:space="preserve">Data represent mean±SEM, n.s.: not significant, *p&lt;0.05, **p&lt;0.01, ***p&lt;0.001, one-way ANOVA with Tukey’s post hoc analysis. </t>
  </si>
  <si>
    <t>Hypothalamus D-Serine Levels</t>
  </si>
  <si>
    <t>Control</t>
  </si>
  <si>
    <t>ScKO</t>
  </si>
  <si>
    <t>7.304 ± 0.2601 N=6</t>
  </si>
  <si>
    <t>5.429 ± 0.4834 N=6</t>
  </si>
  <si>
    <t>AAV-CAG-Cre mice</t>
  </si>
  <si>
    <r>
      <rPr>
        <sz val="11"/>
        <color theme="1"/>
        <rFont val="Times New Roman"/>
        <family val="1"/>
      </rPr>
      <t>AAV-CAG-Cre-</t>
    </r>
    <r>
      <rPr>
        <i/>
        <sz val="11"/>
        <color theme="1"/>
        <rFont val="Times New Roman"/>
        <family val="1"/>
      </rPr>
      <t>Men1</t>
    </r>
    <r>
      <rPr>
        <i/>
        <vertAlign val="superscript"/>
        <sz val="11"/>
        <color theme="1"/>
        <rFont val="Times New Roman"/>
        <family val="1"/>
      </rPr>
      <t xml:space="preserve">f/f </t>
    </r>
    <r>
      <rPr>
        <sz val="11"/>
        <color theme="1"/>
        <rFont val="Times New Roman"/>
        <family val="1"/>
      </rPr>
      <t>mice</t>
    </r>
  </si>
  <si>
    <t>7.076 ± 0.1898 N=6</t>
  </si>
  <si>
    <t>6.070 ± 0.1932 N=6</t>
  </si>
  <si>
    <t>Hypothalamus Relative mRNA Levels</t>
  </si>
  <si>
    <t>1.000 ± 0.1752 N=6</t>
  </si>
  <si>
    <t>0.3026 ± 0.01227 N=6</t>
  </si>
  <si>
    <r>
      <rPr>
        <sz val="11"/>
        <color indexed="8"/>
        <rFont val="Times New Roman"/>
        <family val="1"/>
      </rPr>
      <t>Immunofluorescent staining of PHGDH (Red) and GFP (Green) in the hypothalamus</t>
    </r>
    <r>
      <rPr>
        <sz val="12"/>
        <color rgb="FF000000"/>
        <rFont val="等线"/>
        <charset val="134"/>
        <scheme val="minor"/>
      </rPr>
      <t xml:space="preserve"> </t>
    </r>
    <r>
      <rPr>
        <sz val="12"/>
        <color rgb="FF000000"/>
        <rFont val="Times New Roman"/>
        <family val="1"/>
      </rPr>
      <t>region from 10 months male AAV-CAG-Cre and AAV-CAG-Cre-</t>
    </r>
    <r>
      <rPr>
        <i/>
        <sz val="12"/>
        <color rgb="FF000000"/>
        <rFont val="Times New Roman"/>
        <family val="1"/>
      </rPr>
      <t>Men1</t>
    </r>
    <r>
      <rPr>
        <vertAlign val="superscript"/>
        <sz val="12"/>
        <color rgb="FF000000"/>
        <rFont val="Times New Roman"/>
        <family val="1"/>
      </rPr>
      <t>f/f</t>
    </r>
    <r>
      <rPr>
        <sz val="12"/>
        <color rgb="FF000000"/>
        <rFont val="Times New Roman"/>
        <family val="1"/>
      </rPr>
      <t xml:space="preserve"> mice. Quantitation of fluorescence intensity of PHGDH are showed in panel (H), n=3 mice.</t>
    </r>
  </si>
  <si>
    <t>VMH FITC/DAPI-Mean Intensity</t>
  </si>
  <si>
    <t>0.3347 ± 0.01167 N=3</t>
  </si>
  <si>
    <t>0.2203 ± 0.01212 N=3</t>
  </si>
  <si>
    <t>ChIP assays using antibodies against H3K4me3 or Menin were performed in cultured wildtype neurons on DIV 12. n=3 independent experiments.</t>
  </si>
  <si>
    <t>lgG</t>
  </si>
  <si>
    <t>H3K4me3</t>
  </si>
  <si>
    <t>P1</t>
  </si>
  <si>
    <t>P2</t>
  </si>
  <si>
    <t>P3</t>
  </si>
  <si>
    <t>P4</t>
  </si>
  <si>
    <t>P5</t>
  </si>
  <si>
    <r>
      <rPr>
        <sz val="11"/>
        <color indexed="8"/>
        <rFont val="Times New Roman"/>
        <family val="1"/>
      </rPr>
      <t>AAV-Menin-GFP virous or control virous AAV-GFP were injected into the hypothalamus region of 20 months male mice (Old+AAV:GFP; Old+AAV:Menin-GFP). The protein levels of Menin and PHGDH were measured in</t>
    </r>
    <r>
      <rPr>
        <sz val="12"/>
        <color rgb="FF000000"/>
        <rFont val="等线"/>
        <charset val="134"/>
        <scheme val="minor"/>
      </rPr>
      <t xml:space="preserve"> </t>
    </r>
    <r>
      <rPr>
        <sz val="12"/>
        <color rgb="FF000000"/>
        <rFont val="Times New Roman"/>
        <family val="1"/>
      </rPr>
      <t>the hypothalamus of above mice. n=4</t>
    </r>
    <r>
      <rPr>
        <sz val="12"/>
        <color theme="1"/>
        <rFont val="Times New Roman"/>
        <family val="1"/>
      </rPr>
      <t xml:space="preserve"> mice</t>
    </r>
    <r>
      <rPr>
        <sz val="12"/>
        <color rgb="FF000000"/>
        <rFont val="Times New Roman"/>
        <family val="1"/>
      </rPr>
      <t>.</t>
    </r>
  </si>
  <si>
    <t>Old+AAV:GFP</t>
  </si>
  <si>
    <t>Old+AAV:Menin-GFP</t>
  </si>
  <si>
    <t>Menin</t>
  </si>
  <si>
    <t>PHGDH</t>
  </si>
  <si>
    <t>1.000 ± 0.07800 N=3</t>
  </si>
  <si>
    <t>3.408 ± 0.3310 N=3</t>
  </si>
  <si>
    <t>1.000 ± 0.04695 N=3</t>
  </si>
  <si>
    <t>1.626 ± 0.06412 N=3</t>
  </si>
  <si>
    <r>
      <rPr>
        <sz val="11"/>
        <color indexed="8"/>
        <rFont val="Times New Roman"/>
        <family val="1"/>
      </rPr>
      <t>AAV-Menin-GFP virous or control virous AAV-GFP were injected into the hypothalamus region of 20 months male mice (Old+AAV:GFP; Old+AAV:Menin-GFP). The mRNA levels of Menin and PHGDH were measured in</t>
    </r>
    <r>
      <rPr>
        <sz val="12"/>
        <color rgb="FF000000"/>
        <rFont val="等线"/>
        <charset val="134"/>
        <scheme val="minor"/>
      </rPr>
      <t xml:space="preserve"> </t>
    </r>
    <r>
      <rPr>
        <sz val="12"/>
        <color rgb="FF000000"/>
        <rFont val="Times New Roman"/>
        <family val="1"/>
      </rPr>
      <t>the hypothalamus of above mice. n=4</t>
    </r>
    <r>
      <rPr>
        <sz val="12"/>
        <color theme="1"/>
        <rFont val="Times New Roman"/>
        <family val="1"/>
      </rPr>
      <t xml:space="preserve"> mice</t>
    </r>
    <r>
      <rPr>
        <sz val="12"/>
        <color rgb="FF000000"/>
        <rFont val="Times New Roman"/>
        <family val="1"/>
      </rPr>
      <t>.</t>
    </r>
  </si>
  <si>
    <t>1.000 ± 0.08786 N=4</t>
  </si>
  <si>
    <t>1.799 ± 0.2203 N=4</t>
  </si>
  <si>
    <t>1.000 ± 0.04995 N=4</t>
  </si>
  <si>
    <t>1.357 ± 0.1201 N=4</t>
  </si>
  <si>
    <r>
      <rPr>
        <sz val="11"/>
        <color indexed="8"/>
        <rFont val="Times New Roman"/>
        <family val="1"/>
      </rPr>
      <t xml:space="preserve">D-Serine levels in the hypothalamus from 20 months male Old+AAV:GFP and Old+AAV:Menin-GFP mice were determined by ELISA. n=4 </t>
    </r>
    <r>
      <rPr>
        <sz val="12"/>
        <color theme="1"/>
        <rFont val="Times New Roman"/>
        <family val="1"/>
      </rPr>
      <t>mice</t>
    </r>
    <r>
      <rPr>
        <sz val="12"/>
        <color rgb="FF000000"/>
        <rFont val="Times New Roman"/>
        <family val="1"/>
      </rPr>
      <t>.</t>
    </r>
  </si>
  <si>
    <t>D-Serine Levels</t>
  </si>
  <si>
    <t>7.359 ± 0.5268 N=4</t>
  </si>
  <si>
    <t>9.953 ± 0.8444 N=4</t>
  </si>
  <si>
    <r>
      <t>D-serine levels in lysates of the hypothalamus</t>
    </r>
    <r>
      <rPr>
        <sz val="12"/>
        <color rgb="FF000000"/>
        <rFont val="Times New Roman"/>
        <family val="1"/>
      </rPr>
      <t xml:space="preserve"> from 10 months male control and ScKO mice were determined by ELISA. n=6 mice.</t>
    </r>
    <phoneticPr fontId="14" type="noConversion"/>
  </si>
  <si>
    <r>
      <t>D-serine levels in lysates of the hypothalamus</t>
    </r>
    <r>
      <rPr>
        <sz val="12"/>
        <color rgb="FF000000"/>
        <rFont val="等线"/>
        <charset val="134"/>
        <scheme val="minor"/>
      </rPr>
      <t xml:space="preserve"> </t>
    </r>
    <r>
      <rPr>
        <sz val="12"/>
        <color rgb="FF000000"/>
        <rFont val="Times New Roman"/>
        <family val="1"/>
      </rPr>
      <t>from 10 months male AAV-CAG-Cre and AAV-CAG-Cre-</t>
    </r>
    <r>
      <rPr>
        <i/>
        <sz val="12"/>
        <color rgb="FF000000"/>
        <rFont val="Times New Roman"/>
        <family val="1"/>
      </rPr>
      <t>Men1</t>
    </r>
    <r>
      <rPr>
        <vertAlign val="superscript"/>
        <sz val="12"/>
        <color rgb="FF000000"/>
        <rFont val="Times New Roman"/>
        <family val="1"/>
      </rPr>
      <t>f/f</t>
    </r>
    <r>
      <rPr>
        <sz val="12"/>
        <color rgb="FF000000"/>
        <rFont val="Times New Roman"/>
        <family val="1"/>
      </rPr>
      <t xml:space="preserve"> mice were determined by ELISA. n=6 </t>
    </r>
    <r>
      <rPr>
        <sz val="12"/>
        <color theme="1"/>
        <rFont val="Times New Roman"/>
        <family val="1"/>
      </rPr>
      <t>mice</t>
    </r>
    <r>
      <rPr>
        <sz val="12"/>
        <color rgb="FF000000"/>
        <rFont val="Times New Roman"/>
        <family val="1"/>
      </rPr>
      <t>.</t>
    </r>
    <phoneticPr fontId="15" type="noConversion"/>
  </si>
  <si>
    <r>
      <t>The mRNA levels of PHGDH in the hypothalamus from 10 months male AAV-CAG-Cre and AAV-CAG-Cre-</t>
    </r>
    <r>
      <rPr>
        <i/>
        <sz val="11"/>
        <color rgb="FF000000"/>
        <rFont val="Times New Roman"/>
        <family val="1"/>
      </rPr>
      <t>Men1</t>
    </r>
    <r>
      <rPr>
        <i/>
        <vertAlign val="superscript"/>
        <sz val="11"/>
        <color rgb="FF000000"/>
        <rFont val="Times New Roman"/>
        <family val="1"/>
      </rPr>
      <t>f/f</t>
    </r>
    <r>
      <rPr>
        <sz val="11"/>
        <color indexed="8"/>
        <rFont val="Times New Roman"/>
        <family val="1"/>
      </rPr>
      <t xml:space="preserve"> mice were measured. n=6 mice. </t>
    </r>
    <phoneticPr fontId="15" type="noConversion"/>
  </si>
  <si>
    <t>Menin</t>
    <phoneticPr fontId="15" type="noConversion"/>
  </si>
  <si>
    <r>
      <t>The protein levels of PHGDH in the hypothalamus from 10 months male AAV-CAG-Cre and AAV-CAG-Cre-</t>
    </r>
    <r>
      <rPr>
        <i/>
        <sz val="12"/>
        <color rgb="FF000000"/>
        <rFont val="Times New Roman"/>
        <family val="1"/>
      </rPr>
      <t>Men1</t>
    </r>
    <r>
      <rPr>
        <vertAlign val="superscript"/>
        <sz val="12"/>
        <color rgb="FF000000"/>
        <rFont val="Times New Roman"/>
        <family val="1"/>
      </rPr>
      <t>f/f</t>
    </r>
    <r>
      <rPr>
        <sz val="12"/>
        <color rgb="FF000000"/>
        <rFont val="Times New Roman"/>
        <family val="1"/>
      </rPr>
      <t xml:space="preserve"> mice were measured. n=3</t>
    </r>
    <r>
      <rPr>
        <sz val="12"/>
        <color theme="1"/>
        <rFont val="Times New Roman"/>
        <family val="1"/>
      </rPr>
      <t xml:space="preserve"> mice</t>
    </r>
    <r>
      <rPr>
        <sz val="12"/>
        <color rgb="FF000000"/>
        <rFont val="Times New Roman"/>
        <family val="1"/>
      </rPr>
      <t>.</t>
    </r>
    <phoneticPr fontId="15" type="noConversion"/>
  </si>
  <si>
    <t>1.000 ± 0.04163 N=3</t>
  </si>
  <si>
    <t>0.7633 ± 0.04410 N=3</t>
  </si>
  <si>
    <t>P value</t>
  </si>
  <si>
    <t>P value summary</t>
  </si>
  <si>
    <t>**</t>
  </si>
  <si>
    <t>*</t>
  </si>
  <si>
    <t>&lt; 0.0001</t>
  </si>
  <si>
    <t>****</t>
  </si>
  <si>
    <t>ns</t>
  </si>
  <si>
    <t>0.0050 ± 0.001011 N=3</t>
  </si>
  <si>
    <t>0.09238 ± 0.001820 N=3</t>
  </si>
  <si>
    <t>0.0050 ± 0.0 N=3</t>
  </si>
  <si>
    <t>0.1452 ± 0.03445 N=3</t>
  </si>
  <si>
    <t>0.0050 ± 0.0003187 N=3</t>
  </si>
  <si>
    <t>0.5586 ± 0.009354 N=3</t>
  </si>
  <si>
    <t>0.3757 ± 0.03978 N=3</t>
  </si>
  <si>
    <t>0.0050 ± 0.0006875 N=3</t>
  </si>
  <si>
    <t>0.7889 ± 0.02777 N=3</t>
  </si>
  <si>
    <t>0.01369 ± 0.003460 N=3</t>
  </si>
  <si>
    <t>0.02125 ± 0.002223 N=3</t>
  </si>
  <si>
    <t>0.06754 ± 0.002705 N=3</t>
  </si>
  <si>
    <t>0.1412 ± 0.01594 N=3</t>
  </si>
  <si>
    <t>0.4288 ± 0.004169 N=3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</si>
</sst>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等线"/>
      <charset val="134"/>
      <scheme val="minor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0"/>
      <name val="Arial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等线"/>
      <charset val="134"/>
      <scheme val="minor"/>
    </font>
    <font>
      <i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i/>
      <sz val="11"/>
      <color theme="1"/>
      <name val="Times New Roman"/>
      <family val="1"/>
    </font>
    <font>
      <i/>
      <vertAlign val="superscript"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i/>
      <vertAlign val="superscript"/>
      <sz val="11"/>
      <color rgb="FF000000"/>
      <name val="Times New Roman"/>
      <family val="1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/>
    <xf numFmtId="0" fontId="4" fillId="0" borderId="0" xfId="0" applyFont="1" applyAlignment="1"/>
    <xf numFmtId="0" fontId="3" fillId="0" borderId="3" xfId="0" applyFont="1" applyBorder="1" applyAlignment="1"/>
    <xf numFmtId="0" fontId="4" fillId="0" borderId="2" xfId="0" applyFont="1" applyBorder="1" applyAlignment="1"/>
    <xf numFmtId="0" fontId="0" fillId="0" borderId="2" xfId="0" applyBorder="1">
      <alignment vertical="center"/>
    </xf>
    <xf numFmtId="0" fontId="5" fillId="0" borderId="0" xfId="0" applyFont="1" applyAlignment="1">
      <alignment horizontal="justify" vertical="center"/>
    </xf>
    <xf numFmtId="0" fontId="3" fillId="0" borderId="1" xfId="0" applyFont="1" applyBorder="1">
      <alignment vertical="center"/>
    </xf>
    <xf numFmtId="0" fontId="0" fillId="0" borderId="3" xfId="0" applyBorder="1">
      <alignment vertical="center"/>
    </xf>
    <xf numFmtId="0" fontId="3" fillId="0" borderId="3" xfId="0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16" fillId="0" borderId="0" xfId="0" applyFont="1" applyAlignment="1"/>
    <xf numFmtId="0" fontId="16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B19" sqref="B19"/>
    </sheetView>
  </sheetViews>
  <sheetFormatPr defaultColWidth="9" defaultRowHeight="13.8" x14ac:dyDescent="0.25"/>
  <sheetData>
    <row r="1" spans="1:3" ht="15.6" x14ac:dyDescent="0.3">
      <c r="A1" s="1" t="s">
        <v>43</v>
      </c>
    </row>
    <row r="2" spans="1:3" x14ac:dyDescent="0.25">
      <c r="A2" s="1" t="s">
        <v>0</v>
      </c>
    </row>
    <row r="3" spans="1:3" x14ac:dyDescent="0.25">
      <c r="A3" s="2" t="s">
        <v>1</v>
      </c>
      <c r="B3" s="3" t="s">
        <v>2</v>
      </c>
      <c r="C3" s="3" t="s">
        <v>3</v>
      </c>
    </row>
    <row r="4" spans="1:3" x14ac:dyDescent="0.25">
      <c r="B4" s="9">
        <v>8.1460000000000008</v>
      </c>
      <c r="C4" s="9">
        <v>4.5693999999999999</v>
      </c>
    </row>
    <row r="5" spans="1:3" x14ac:dyDescent="0.25">
      <c r="B5" s="6">
        <v>7.1283000000000003</v>
      </c>
      <c r="C5" s="6">
        <v>3.7934999999999999</v>
      </c>
    </row>
    <row r="6" spans="1:3" x14ac:dyDescent="0.25">
      <c r="B6" s="6">
        <v>7.6947000000000001</v>
      </c>
      <c r="C6" s="6">
        <v>5.0914999999999999</v>
      </c>
    </row>
    <row r="7" spans="1:3" x14ac:dyDescent="0.25">
      <c r="B7" s="6">
        <v>7.3803000000000001</v>
      </c>
      <c r="C7" s="6">
        <v>5.6847000000000003</v>
      </c>
    </row>
    <row r="8" spans="1:3" x14ac:dyDescent="0.25">
      <c r="B8" s="6">
        <v>6.2428999999999997</v>
      </c>
      <c r="C8" s="6">
        <v>6.5015999999999998</v>
      </c>
    </row>
    <row r="9" spans="1:3" x14ac:dyDescent="0.25">
      <c r="B9" s="7">
        <v>7.2339000000000002</v>
      </c>
      <c r="C9" s="7">
        <v>6.9348000000000001</v>
      </c>
    </row>
    <row r="10" spans="1:3" x14ac:dyDescent="0.25">
      <c r="B10" s="8" t="s">
        <v>4</v>
      </c>
      <c r="C10" s="8" t="s">
        <v>5</v>
      </c>
    </row>
    <row r="11" spans="1:3" x14ac:dyDescent="0.25">
      <c r="B11" s="19" t="s">
        <v>50</v>
      </c>
      <c r="C11" s="18">
        <v>6.6E-3</v>
      </c>
    </row>
    <row r="12" spans="1:3" x14ac:dyDescent="0.25">
      <c r="B12" s="19" t="s">
        <v>51</v>
      </c>
      <c r="C12" s="18" t="s">
        <v>52</v>
      </c>
    </row>
  </sheetData>
  <phoneticPr fontId="1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8"/>
  <sheetViews>
    <sheetView workbookViewId="0">
      <selection activeCell="E4" sqref="E4:G5"/>
    </sheetView>
  </sheetViews>
  <sheetFormatPr defaultColWidth="9" defaultRowHeight="13.8" x14ac:dyDescent="0.25"/>
  <sheetData>
    <row r="1" spans="1:9" s="1" customFormat="1" ht="15.6" x14ac:dyDescent="0.3">
      <c r="A1" s="1" t="s">
        <v>39</v>
      </c>
    </row>
    <row r="2" spans="1:9" x14ac:dyDescent="0.25">
      <c r="A2" s="1" t="s">
        <v>0</v>
      </c>
    </row>
    <row r="3" spans="1:9" x14ac:dyDescent="0.25">
      <c r="A3" s="2" t="s">
        <v>40</v>
      </c>
      <c r="B3" s="3" t="s">
        <v>26</v>
      </c>
      <c r="C3" s="3" t="s">
        <v>27</v>
      </c>
      <c r="D3" s="4"/>
      <c r="E3" s="4"/>
      <c r="F3" s="4"/>
      <c r="G3" s="4"/>
      <c r="H3" s="4"/>
      <c r="I3" s="4"/>
    </row>
    <row r="4" spans="1:9" x14ac:dyDescent="0.25">
      <c r="A4" s="5"/>
      <c r="B4" s="6">
        <v>8.8450000000000006</v>
      </c>
      <c r="C4" s="6">
        <v>9.9770000000000003</v>
      </c>
      <c r="D4" s="6"/>
      <c r="E4" s="19" t="s">
        <v>50</v>
      </c>
      <c r="F4" s="18">
        <v>4.0300000000000002E-2</v>
      </c>
      <c r="H4" s="6"/>
      <c r="I4" s="6"/>
    </row>
    <row r="5" spans="1:9" x14ac:dyDescent="0.25">
      <c r="A5" s="5"/>
      <c r="B5" s="6">
        <v>6.9710000000000001</v>
      </c>
      <c r="C5" s="6">
        <v>8.0540000000000003</v>
      </c>
      <c r="D5" s="6"/>
      <c r="E5" s="19" t="s">
        <v>51</v>
      </c>
      <c r="F5" s="18" t="s">
        <v>53</v>
      </c>
      <c r="H5" s="6"/>
      <c r="I5" s="6"/>
    </row>
    <row r="6" spans="1:9" x14ac:dyDescent="0.25">
      <c r="B6" s="6">
        <v>6.3810000000000002</v>
      </c>
      <c r="C6" s="6">
        <v>9.6280000000000001</v>
      </c>
    </row>
    <row r="7" spans="1:9" x14ac:dyDescent="0.25">
      <c r="B7" s="7">
        <v>7.2380000000000004</v>
      </c>
      <c r="C7" s="7">
        <v>12.154</v>
      </c>
    </row>
    <row r="8" spans="1:9" x14ac:dyDescent="0.25">
      <c r="B8" s="8" t="s">
        <v>41</v>
      </c>
      <c r="C8" s="8" t="s">
        <v>42</v>
      </c>
    </row>
  </sheetData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B11" sqref="B11:D12"/>
    </sheetView>
  </sheetViews>
  <sheetFormatPr defaultColWidth="9" defaultRowHeight="13.8" x14ac:dyDescent="0.25"/>
  <sheetData>
    <row r="1" spans="1:3" s="1" customFormat="1" ht="18.600000000000001" x14ac:dyDescent="0.3">
      <c r="A1" s="1" t="s">
        <v>44</v>
      </c>
    </row>
    <row r="2" spans="1:3" x14ac:dyDescent="0.25">
      <c r="A2" s="1" t="s">
        <v>0</v>
      </c>
    </row>
    <row r="3" spans="1:3" ht="16.8" x14ac:dyDescent="0.25">
      <c r="A3" s="2" t="s">
        <v>1</v>
      </c>
      <c r="B3" s="3" t="s">
        <v>6</v>
      </c>
      <c r="C3" s="3" t="s">
        <v>7</v>
      </c>
    </row>
    <row r="4" spans="1:3" x14ac:dyDescent="0.25">
      <c r="B4" s="9">
        <v>7.3375000000000004</v>
      </c>
      <c r="C4" s="9">
        <v>5.6622000000000003</v>
      </c>
    </row>
    <row r="5" spans="1:3" x14ac:dyDescent="0.25">
      <c r="B5" s="6">
        <v>7.4875999999999996</v>
      </c>
      <c r="C5" s="6">
        <v>6.0320999999999998</v>
      </c>
    </row>
    <row r="6" spans="1:3" x14ac:dyDescent="0.25">
      <c r="B6" s="6">
        <v>7.0202</v>
      </c>
      <c r="C6" s="6">
        <v>5.9397000000000002</v>
      </c>
    </row>
    <row r="7" spans="1:3" x14ac:dyDescent="0.25">
      <c r="B7" s="6">
        <v>6.8307000000000002</v>
      </c>
      <c r="C7" s="6">
        <v>6.7070999999999996</v>
      </c>
    </row>
    <row r="8" spans="1:3" x14ac:dyDescent="0.25">
      <c r="B8" s="6">
        <v>6.2934999999999999</v>
      </c>
      <c r="C8" s="6">
        <v>6.5541999999999998</v>
      </c>
    </row>
    <row r="9" spans="1:3" x14ac:dyDescent="0.25">
      <c r="B9" s="7">
        <v>7.4847000000000001</v>
      </c>
      <c r="C9" s="7">
        <v>5.5270000000000001</v>
      </c>
    </row>
    <row r="10" spans="1:3" x14ac:dyDescent="0.25">
      <c r="B10" s="8" t="s">
        <v>8</v>
      </c>
      <c r="C10" s="8" t="s">
        <v>9</v>
      </c>
    </row>
    <row r="11" spans="1:3" x14ac:dyDescent="0.25">
      <c r="B11" s="19" t="s">
        <v>50</v>
      </c>
      <c r="C11" s="18">
        <v>4.0000000000000001E-3</v>
      </c>
    </row>
    <row r="12" spans="1:3" x14ac:dyDescent="0.25">
      <c r="B12" s="19" t="s">
        <v>51</v>
      </c>
      <c r="C12" s="18" t="s">
        <v>52</v>
      </c>
    </row>
  </sheetData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9A49B-1239-44BB-ADCA-EDBD6AE63762}">
  <dimension ref="A1:C9"/>
  <sheetViews>
    <sheetView workbookViewId="0">
      <selection activeCell="B8" sqref="B8:D9"/>
    </sheetView>
  </sheetViews>
  <sheetFormatPr defaultRowHeight="13.8" x14ac:dyDescent="0.25"/>
  <sheetData>
    <row r="1" spans="1:3" ht="18.600000000000001" x14ac:dyDescent="0.25">
      <c r="A1" s="17" t="s">
        <v>47</v>
      </c>
    </row>
    <row r="2" spans="1:3" x14ac:dyDescent="0.25">
      <c r="A2" s="1" t="s">
        <v>0</v>
      </c>
    </row>
    <row r="3" spans="1:3" ht="16.8" x14ac:dyDescent="0.25">
      <c r="A3" s="2" t="s">
        <v>10</v>
      </c>
      <c r="B3" s="3" t="s">
        <v>6</v>
      </c>
      <c r="C3" s="3" t="s">
        <v>7</v>
      </c>
    </row>
    <row r="4" spans="1:3" x14ac:dyDescent="0.25">
      <c r="B4" s="14">
        <v>1.08</v>
      </c>
      <c r="C4" s="14">
        <v>0.78</v>
      </c>
    </row>
    <row r="5" spans="1:3" x14ac:dyDescent="0.25">
      <c r="B5">
        <v>0.94</v>
      </c>
      <c r="C5">
        <v>0.68</v>
      </c>
    </row>
    <row r="6" spans="1:3" x14ac:dyDescent="0.25">
      <c r="B6" s="11">
        <v>0.98</v>
      </c>
      <c r="C6" s="11">
        <v>0.83</v>
      </c>
    </row>
    <row r="7" spans="1:3" x14ac:dyDescent="0.25">
      <c r="B7" s="18" t="s">
        <v>48</v>
      </c>
      <c r="C7" s="18" t="s">
        <v>49</v>
      </c>
    </row>
    <row r="8" spans="1:3" x14ac:dyDescent="0.25">
      <c r="B8" s="19" t="s">
        <v>50</v>
      </c>
      <c r="C8" s="18">
        <v>1.7500000000000002E-2</v>
      </c>
    </row>
    <row r="9" spans="1:3" x14ac:dyDescent="0.25">
      <c r="B9" s="19" t="s">
        <v>51</v>
      </c>
      <c r="C9" s="18" t="s">
        <v>53</v>
      </c>
    </row>
  </sheetData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workbookViewId="0">
      <selection activeCell="B11" sqref="B11:D12"/>
    </sheetView>
  </sheetViews>
  <sheetFormatPr defaultColWidth="9" defaultRowHeight="13.8" x14ac:dyDescent="0.25"/>
  <cols>
    <col min="3" max="3" width="9.6640625"/>
  </cols>
  <sheetData>
    <row r="1" spans="1:8" ht="16.8" x14ac:dyDescent="0.25">
      <c r="A1" s="1" t="s">
        <v>45</v>
      </c>
      <c r="B1" s="1"/>
      <c r="C1" s="1"/>
    </row>
    <row r="2" spans="1:8" x14ac:dyDescent="0.25">
      <c r="A2" s="1" t="s">
        <v>0</v>
      </c>
    </row>
    <row r="3" spans="1:8" ht="16.8" x14ac:dyDescent="0.25">
      <c r="A3" s="2" t="s">
        <v>10</v>
      </c>
      <c r="B3" s="3" t="s">
        <v>6</v>
      </c>
      <c r="C3" s="3" t="s">
        <v>7</v>
      </c>
    </row>
    <row r="4" spans="1:8" x14ac:dyDescent="0.25">
      <c r="B4" s="9">
        <v>1.282179</v>
      </c>
      <c r="C4" s="9">
        <v>0.311249</v>
      </c>
    </row>
    <row r="5" spans="1:8" x14ac:dyDescent="0.25">
      <c r="B5" s="6">
        <v>1.5966830000000001</v>
      </c>
      <c r="C5" s="6">
        <v>0.23705899999999999</v>
      </c>
    </row>
    <row r="6" spans="1:8" x14ac:dyDescent="0.25">
      <c r="B6" s="6">
        <v>1.406039</v>
      </c>
      <c r="C6" s="6">
        <v>0.21006</v>
      </c>
    </row>
    <row r="7" spans="1:8" x14ac:dyDescent="0.25">
      <c r="B7" s="6">
        <v>0.51463000000000003</v>
      </c>
      <c r="C7" s="6">
        <v>0.21432699999999999</v>
      </c>
    </row>
    <row r="8" spans="1:8" x14ac:dyDescent="0.25">
      <c r="B8" s="6">
        <v>0.619093</v>
      </c>
      <c r="C8" s="6">
        <v>0.17635899999999999</v>
      </c>
    </row>
    <row r="9" spans="1:8" x14ac:dyDescent="0.25">
      <c r="B9" s="7">
        <v>0.58137700000000003</v>
      </c>
      <c r="C9" s="7">
        <v>0.179038</v>
      </c>
    </row>
    <row r="10" spans="1:8" x14ac:dyDescent="0.25">
      <c r="B10" s="8" t="s">
        <v>11</v>
      </c>
      <c r="C10" s="8" t="s">
        <v>12</v>
      </c>
    </row>
    <row r="11" spans="1:8" x14ac:dyDescent="0.25">
      <c r="B11" s="19" t="s">
        <v>50</v>
      </c>
      <c r="C11" s="18">
        <v>2.8E-3</v>
      </c>
    </row>
    <row r="12" spans="1:8" x14ac:dyDescent="0.25">
      <c r="B12" s="19" t="s">
        <v>51</v>
      </c>
      <c r="C12" s="18" t="s">
        <v>52</v>
      </c>
      <c r="E12" s="6"/>
      <c r="F12" s="6"/>
      <c r="G12" s="6"/>
      <c r="H12" s="6"/>
    </row>
    <row r="16" spans="1:8" ht="15.6" x14ac:dyDescent="0.25">
      <c r="A16" s="12"/>
    </row>
  </sheetData>
  <phoneticPr fontId="1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workbookViewId="0">
      <selection activeCell="B8" sqref="B8:D9"/>
    </sheetView>
  </sheetViews>
  <sheetFormatPr defaultColWidth="9" defaultRowHeight="13.8" x14ac:dyDescent="0.25"/>
  <sheetData>
    <row r="1" spans="1:3" ht="18.600000000000001" x14ac:dyDescent="0.3">
      <c r="A1" s="1" t="s">
        <v>13</v>
      </c>
      <c r="B1" s="1"/>
      <c r="C1" s="1"/>
    </row>
    <row r="2" spans="1:3" x14ac:dyDescent="0.25">
      <c r="A2" s="1" t="s">
        <v>0</v>
      </c>
    </row>
    <row r="3" spans="1:3" ht="16.8" x14ac:dyDescent="0.25">
      <c r="A3" s="2" t="s">
        <v>14</v>
      </c>
      <c r="B3" s="3" t="s">
        <v>6</v>
      </c>
      <c r="C3" s="3" t="s">
        <v>7</v>
      </c>
    </row>
    <row r="4" spans="1:3" x14ac:dyDescent="0.25">
      <c r="B4" s="9">
        <v>0.32300000000000001</v>
      </c>
      <c r="C4" s="9">
        <v>0.21299999999999999</v>
      </c>
    </row>
    <row r="5" spans="1:3" x14ac:dyDescent="0.25">
      <c r="B5" s="6">
        <v>0.32300000000000001</v>
      </c>
      <c r="C5" s="6">
        <v>0.24399999999999999</v>
      </c>
    </row>
    <row r="6" spans="1:3" x14ac:dyDescent="0.25">
      <c r="B6" s="7">
        <v>0.35799999999999998</v>
      </c>
      <c r="C6" s="7">
        <v>0.20399999999999999</v>
      </c>
    </row>
    <row r="7" spans="1:3" x14ac:dyDescent="0.25">
      <c r="B7" s="8" t="s">
        <v>15</v>
      </c>
      <c r="C7" s="8" t="s">
        <v>16</v>
      </c>
    </row>
    <row r="8" spans="1:3" x14ac:dyDescent="0.25">
      <c r="B8" s="19" t="s">
        <v>50</v>
      </c>
      <c r="C8" s="18">
        <v>2.3999999999999998E-3</v>
      </c>
    </row>
    <row r="9" spans="1:3" x14ac:dyDescent="0.25">
      <c r="B9" s="19" t="s">
        <v>51</v>
      </c>
      <c r="C9" s="18" t="s">
        <v>52</v>
      </c>
    </row>
  </sheetData>
  <phoneticPr fontId="1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"/>
  <sheetViews>
    <sheetView workbookViewId="0">
      <selection activeCell="H11" sqref="H11"/>
    </sheetView>
  </sheetViews>
  <sheetFormatPr defaultColWidth="9" defaultRowHeight="13.8" x14ac:dyDescent="0.25"/>
  <sheetData>
    <row r="1" spans="1:12" x14ac:dyDescent="0.25">
      <c r="A1" s="1" t="s">
        <v>17</v>
      </c>
      <c r="B1" s="1"/>
      <c r="C1" s="1"/>
    </row>
    <row r="2" spans="1:12" x14ac:dyDescent="0.25">
      <c r="A2" s="1" t="s">
        <v>0</v>
      </c>
    </row>
    <row r="3" spans="1:12" x14ac:dyDescent="0.25">
      <c r="A3" s="1"/>
      <c r="B3" s="13" t="s">
        <v>18</v>
      </c>
      <c r="C3" s="13"/>
      <c r="D3" s="15"/>
      <c r="E3" s="13" t="s">
        <v>19</v>
      </c>
      <c r="F3" s="13"/>
      <c r="G3" s="14"/>
    </row>
    <row r="4" spans="1:12" x14ac:dyDescent="0.25">
      <c r="A4" s="5" t="s">
        <v>20</v>
      </c>
      <c r="B4" s="9">
        <v>6.4323000000000002E-3</v>
      </c>
      <c r="C4" s="9">
        <v>3.0469999999999998E-3</v>
      </c>
      <c r="D4" s="9">
        <f>0.015-C4-B4</f>
        <v>5.5206999999999999E-3</v>
      </c>
      <c r="E4" s="9">
        <v>8.9250999999999997E-2</v>
      </c>
      <c r="F4" s="9">
        <v>9.5556000000000002E-2</v>
      </c>
      <c r="G4" s="6">
        <v>9.2341999999999994E-2</v>
      </c>
      <c r="I4" s="19" t="s">
        <v>50</v>
      </c>
      <c r="J4" s="18" t="s">
        <v>54</v>
      </c>
      <c r="K4" s="19" t="s">
        <v>51</v>
      </c>
      <c r="L4" s="18" t="s">
        <v>55</v>
      </c>
    </row>
    <row r="5" spans="1:12" x14ac:dyDescent="0.25">
      <c r="A5" s="5" t="s">
        <v>21</v>
      </c>
      <c r="B5" s="6">
        <v>5.0000000000000001E-3</v>
      </c>
      <c r="C5" s="6">
        <v>5.0000000000000001E-3</v>
      </c>
      <c r="D5" s="6">
        <f t="shared" ref="D5:D8" si="0">0.015-C5-B5</f>
        <v>4.9999999999999984E-3</v>
      </c>
      <c r="E5" s="6">
        <v>0.20327100000000001</v>
      </c>
      <c r="F5" s="6">
        <v>8.4036E-2</v>
      </c>
      <c r="G5" s="6">
        <v>0.14822299999999999</v>
      </c>
      <c r="I5" s="19" t="s">
        <v>50</v>
      </c>
      <c r="J5" s="18" t="s">
        <v>54</v>
      </c>
      <c r="K5" s="19" t="s">
        <v>51</v>
      </c>
      <c r="L5" s="18" t="s">
        <v>55</v>
      </c>
    </row>
    <row r="6" spans="1:12" x14ac:dyDescent="0.25">
      <c r="A6" s="5" t="s">
        <v>22</v>
      </c>
      <c r="B6" s="6">
        <v>4.4229999999999998E-3</v>
      </c>
      <c r="C6" s="6">
        <v>5.5230000000000001E-3</v>
      </c>
      <c r="D6" s="6">
        <f t="shared" si="0"/>
        <v>5.0539999999999995E-3</v>
      </c>
      <c r="E6" s="6">
        <v>0.54085099999999997</v>
      </c>
      <c r="F6" s="6">
        <v>0.57260299999999997</v>
      </c>
      <c r="G6" s="6">
        <v>0.56232400000000005</v>
      </c>
      <c r="I6" s="19" t="s">
        <v>50</v>
      </c>
      <c r="J6" s="18" t="s">
        <v>54</v>
      </c>
      <c r="K6" s="19" t="s">
        <v>51</v>
      </c>
      <c r="L6" s="18" t="s">
        <v>55</v>
      </c>
    </row>
    <row r="7" spans="1:12" x14ac:dyDescent="0.25">
      <c r="A7" s="5" t="s">
        <v>23</v>
      </c>
      <c r="B7" s="6">
        <v>5.0000000000000001E-3</v>
      </c>
      <c r="C7" s="6">
        <v>5.0000000000000001E-3</v>
      </c>
      <c r="D7" s="6">
        <f t="shared" si="0"/>
        <v>4.9999999999999984E-3</v>
      </c>
      <c r="E7" s="6">
        <v>0.44625300000000001</v>
      </c>
      <c r="F7" s="6">
        <v>0.30859300000000001</v>
      </c>
      <c r="G7" s="6">
        <v>0.37232300000000002</v>
      </c>
      <c r="I7" s="19" t="s">
        <v>50</v>
      </c>
      <c r="J7" s="18" t="s">
        <v>54</v>
      </c>
      <c r="K7" s="19" t="s">
        <v>51</v>
      </c>
      <c r="L7" s="18" t="s">
        <v>55</v>
      </c>
    </row>
    <row r="8" spans="1:12" x14ac:dyDescent="0.25">
      <c r="A8" s="5" t="s">
        <v>24</v>
      </c>
      <c r="B8" s="7">
        <v>6.3540000000000003E-3</v>
      </c>
      <c r="C8" s="7">
        <v>4.5300000000000002E-3</v>
      </c>
      <c r="D8" s="7">
        <f t="shared" si="0"/>
        <v>4.1159999999999999E-3</v>
      </c>
      <c r="E8" s="7">
        <v>0.83962000000000003</v>
      </c>
      <c r="F8" s="7">
        <v>0.74391499999999999</v>
      </c>
      <c r="G8" s="7">
        <v>0.78323399999999999</v>
      </c>
      <c r="I8" s="19" t="s">
        <v>50</v>
      </c>
      <c r="J8" s="18" t="s">
        <v>54</v>
      </c>
      <c r="K8" s="19" t="s">
        <v>51</v>
      </c>
      <c r="L8" s="18" t="s">
        <v>55</v>
      </c>
    </row>
    <row r="10" spans="1:12" x14ac:dyDescent="0.25">
      <c r="B10" s="13" t="s">
        <v>18</v>
      </c>
      <c r="C10" s="13"/>
      <c r="D10" s="13" t="s">
        <v>19</v>
      </c>
      <c r="E10" s="13"/>
    </row>
    <row r="11" spans="1:12" x14ac:dyDescent="0.25">
      <c r="A11" s="5" t="s">
        <v>20</v>
      </c>
      <c r="B11" s="9" t="s">
        <v>57</v>
      </c>
      <c r="C11" s="9"/>
      <c r="D11" s="9" t="s">
        <v>58</v>
      </c>
      <c r="E11" s="9"/>
      <c r="F11" s="9"/>
      <c r="I11" s="19"/>
      <c r="J11" s="18"/>
    </row>
    <row r="12" spans="1:12" x14ac:dyDescent="0.25">
      <c r="A12" s="5" t="s">
        <v>21</v>
      </c>
      <c r="B12" s="9" t="s">
        <v>59</v>
      </c>
      <c r="C12" s="9"/>
      <c r="D12" s="9" t="s">
        <v>60</v>
      </c>
      <c r="E12" s="9"/>
      <c r="F12" s="9"/>
      <c r="I12" s="19"/>
      <c r="J12" s="18"/>
    </row>
    <row r="13" spans="1:12" x14ac:dyDescent="0.25">
      <c r="A13" s="5" t="s">
        <v>22</v>
      </c>
      <c r="B13" s="9" t="s">
        <v>61</v>
      </c>
      <c r="C13" s="9"/>
      <c r="D13" s="9" t="s">
        <v>62</v>
      </c>
      <c r="E13" s="9"/>
      <c r="F13" s="9"/>
      <c r="I13" s="18"/>
      <c r="K13" s="18"/>
    </row>
    <row r="14" spans="1:12" x14ac:dyDescent="0.25">
      <c r="A14" s="5" t="s">
        <v>23</v>
      </c>
      <c r="B14" s="9" t="s">
        <v>59</v>
      </c>
      <c r="C14" s="9"/>
      <c r="D14" s="9" t="s">
        <v>63</v>
      </c>
      <c r="E14" s="9"/>
      <c r="F14" s="9"/>
    </row>
    <row r="15" spans="1:12" x14ac:dyDescent="0.25">
      <c r="A15" s="5" t="s">
        <v>24</v>
      </c>
      <c r="B15" s="9" t="s">
        <v>64</v>
      </c>
      <c r="C15" s="9"/>
      <c r="D15" s="9" t="s">
        <v>65</v>
      </c>
      <c r="E15" s="9"/>
      <c r="F15" s="9"/>
    </row>
    <row r="16" spans="1:12" x14ac:dyDescent="0.25">
      <c r="B16" s="9"/>
      <c r="C16" s="9"/>
      <c r="D16" s="9"/>
      <c r="E16" s="9"/>
      <c r="F16" s="9"/>
    </row>
    <row r="18" spans="7:9" x14ac:dyDescent="0.25">
      <c r="G18" s="18"/>
      <c r="I18" s="18"/>
    </row>
  </sheetData>
  <phoneticPr fontId="1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5"/>
  <sheetViews>
    <sheetView workbookViewId="0">
      <selection activeCell="E18" sqref="E18"/>
    </sheetView>
  </sheetViews>
  <sheetFormatPr defaultColWidth="9" defaultRowHeight="13.8" x14ac:dyDescent="0.25"/>
  <sheetData>
    <row r="1" spans="1:12" x14ac:dyDescent="0.25">
      <c r="A1" s="1" t="s">
        <v>17</v>
      </c>
      <c r="B1" s="1"/>
      <c r="C1" s="1"/>
    </row>
    <row r="2" spans="1:12" x14ac:dyDescent="0.25">
      <c r="A2" s="1" t="s">
        <v>0</v>
      </c>
    </row>
    <row r="3" spans="1:12" x14ac:dyDescent="0.25">
      <c r="A3" s="1"/>
      <c r="B3" s="13" t="s">
        <v>18</v>
      </c>
      <c r="C3" s="13"/>
      <c r="D3" s="16"/>
      <c r="E3" s="15" t="s">
        <v>46</v>
      </c>
      <c r="F3" s="15"/>
      <c r="G3" s="14"/>
    </row>
    <row r="4" spans="1:12" x14ac:dyDescent="0.25">
      <c r="A4" s="5" t="s">
        <v>20</v>
      </c>
      <c r="B4" s="9">
        <v>6.4323000000000002E-3</v>
      </c>
      <c r="C4" s="9">
        <v>3.0469999999999998E-3</v>
      </c>
      <c r="D4" s="9">
        <f>0.015-C4-B4</f>
        <v>5.5206999999999999E-3</v>
      </c>
      <c r="E4" s="9">
        <v>1.9615E-2</v>
      </c>
      <c r="F4" s="9">
        <v>7.6309999999999998E-3</v>
      </c>
      <c r="G4" s="9">
        <v>1.3827300000000001E-2</v>
      </c>
      <c r="I4" s="19" t="s">
        <v>50</v>
      </c>
      <c r="J4" s="18">
        <v>7.3499999999999996E-2</v>
      </c>
      <c r="K4" s="19" t="s">
        <v>51</v>
      </c>
      <c r="L4" s="18" t="s">
        <v>56</v>
      </c>
    </row>
    <row r="5" spans="1:12" x14ac:dyDescent="0.25">
      <c r="A5" s="5" t="s">
        <v>21</v>
      </c>
      <c r="B5" s="6">
        <v>5.0000000000000001E-3</v>
      </c>
      <c r="C5" s="6">
        <v>5.0000000000000001E-3</v>
      </c>
      <c r="D5" s="6">
        <f t="shared" ref="D5:D8" si="0">0.015-C5-B5</f>
        <v>4.9999999999999984E-3</v>
      </c>
      <c r="E5" s="6">
        <v>2.5409000000000001E-2</v>
      </c>
      <c r="F5" s="6">
        <v>1.7808000000000001E-2</v>
      </c>
      <c r="G5" s="6">
        <v>2.0532000000000002E-2</v>
      </c>
      <c r="I5" s="19" t="s">
        <v>50</v>
      </c>
      <c r="J5" s="18">
        <v>1.9E-3</v>
      </c>
      <c r="K5" s="19" t="s">
        <v>51</v>
      </c>
      <c r="L5" s="18" t="s">
        <v>52</v>
      </c>
    </row>
    <row r="6" spans="1:12" x14ac:dyDescent="0.25">
      <c r="A6" s="5" t="s">
        <v>22</v>
      </c>
      <c r="B6" s="6">
        <v>4.4229999999999998E-3</v>
      </c>
      <c r="C6" s="6">
        <v>5.5230000000000001E-3</v>
      </c>
      <c r="D6" s="6">
        <f t="shared" si="0"/>
        <v>5.0539999999999995E-3</v>
      </c>
      <c r="E6" s="6">
        <v>7.2333999999999996E-2</v>
      </c>
      <c r="F6" s="6">
        <v>6.2969999999999998E-2</v>
      </c>
      <c r="G6" s="6">
        <v>6.7322999999999994E-2</v>
      </c>
      <c r="I6" s="19" t="s">
        <v>50</v>
      </c>
      <c r="J6" s="18" t="s">
        <v>54</v>
      </c>
      <c r="K6" s="19" t="s">
        <v>51</v>
      </c>
      <c r="L6" s="18" t="s">
        <v>55</v>
      </c>
    </row>
    <row r="7" spans="1:12" x14ac:dyDescent="0.25">
      <c r="A7" s="5" t="s">
        <v>23</v>
      </c>
      <c r="B7" s="6">
        <v>5.0000000000000001E-3</v>
      </c>
      <c r="C7" s="6">
        <v>5.0000000000000001E-3</v>
      </c>
      <c r="D7" s="6">
        <f t="shared" si="0"/>
        <v>4.9999999999999984E-3</v>
      </c>
      <c r="E7" s="6">
        <v>0.11300300000000001</v>
      </c>
      <c r="F7" s="6">
        <v>0.168188</v>
      </c>
      <c r="G7" s="6">
        <v>0.14232</v>
      </c>
      <c r="I7" s="19" t="s">
        <v>50</v>
      </c>
      <c r="J7" s="18" t="s">
        <v>54</v>
      </c>
      <c r="K7" s="19" t="s">
        <v>51</v>
      </c>
      <c r="L7" s="18" t="s">
        <v>55</v>
      </c>
    </row>
    <row r="8" spans="1:12" x14ac:dyDescent="0.25">
      <c r="A8" s="5" t="s">
        <v>24</v>
      </c>
      <c r="B8" s="7">
        <v>6.3540000000000003E-3</v>
      </c>
      <c r="C8" s="7">
        <v>4.5300000000000002E-3</v>
      </c>
      <c r="D8" s="7">
        <f t="shared" si="0"/>
        <v>4.1159999999999999E-3</v>
      </c>
      <c r="E8" s="7">
        <v>0.42607400000000001</v>
      </c>
      <c r="F8" s="7">
        <v>0.43692900000000001</v>
      </c>
      <c r="G8" s="7">
        <v>0.42325000000000002</v>
      </c>
      <c r="I8" s="19" t="s">
        <v>50</v>
      </c>
      <c r="J8" s="18" t="s">
        <v>54</v>
      </c>
      <c r="K8" s="19" t="s">
        <v>51</v>
      </c>
      <c r="L8" s="18" t="s">
        <v>55</v>
      </c>
    </row>
    <row r="10" spans="1:12" x14ac:dyDescent="0.25">
      <c r="B10" s="13" t="s">
        <v>18</v>
      </c>
      <c r="C10" s="13"/>
      <c r="D10" s="13" t="s">
        <v>46</v>
      </c>
      <c r="E10" s="13"/>
    </row>
    <row r="11" spans="1:12" x14ac:dyDescent="0.25">
      <c r="A11" s="5" t="s">
        <v>20</v>
      </c>
      <c r="B11" s="7" t="s">
        <v>57</v>
      </c>
      <c r="C11" s="7"/>
      <c r="D11" s="7" t="s">
        <v>66</v>
      </c>
      <c r="E11" s="7"/>
      <c r="F11" s="7"/>
    </row>
    <row r="12" spans="1:12" x14ac:dyDescent="0.25">
      <c r="A12" s="5" t="s">
        <v>21</v>
      </c>
      <c r="B12" s="7" t="s">
        <v>59</v>
      </c>
      <c r="C12" s="7"/>
      <c r="D12" s="7" t="s">
        <v>67</v>
      </c>
      <c r="E12" s="7"/>
      <c r="F12" s="7"/>
    </row>
    <row r="13" spans="1:12" x14ac:dyDescent="0.25">
      <c r="A13" s="5" t="s">
        <v>22</v>
      </c>
      <c r="B13" s="7" t="s">
        <v>61</v>
      </c>
      <c r="C13" s="7"/>
      <c r="D13" s="7" t="s">
        <v>68</v>
      </c>
      <c r="E13" s="7"/>
      <c r="F13" s="7"/>
    </row>
    <row r="14" spans="1:12" x14ac:dyDescent="0.25">
      <c r="A14" s="5" t="s">
        <v>23</v>
      </c>
      <c r="B14" s="7" t="s">
        <v>59</v>
      </c>
      <c r="C14" s="7"/>
      <c r="D14" s="7" t="s">
        <v>69</v>
      </c>
      <c r="E14" s="7"/>
      <c r="F14" s="7"/>
    </row>
    <row r="15" spans="1:12" x14ac:dyDescent="0.25">
      <c r="A15" s="5" t="s">
        <v>24</v>
      </c>
      <c r="B15" s="7" t="s">
        <v>64</v>
      </c>
      <c r="C15" s="7"/>
      <c r="D15" s="7" t="s">
        <v>70</v>
      </c>
      <c r="E15" s="7"/>
      <c r="F15" s="7"/>
    </row>
  </sheetData>
  <phoneticPr fontId="1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1"/>
  <sheetViews>
    <sheetView workbookViewId="0">
      <selection activeCell="D13" sqref="D13"/>
    </sheetView>
  </sheetViews>
  <sheetFormatPr defaultColWidth="9" defaultRowHeight="13.8" x14ac:dyDescent="0.25"/>
  <sheetData>
    <row r="1" spans="1:12" ht="15.6" x14ac:dyDescent="0.3">
      <c r="A1" s="1" t="s">
        <v>25</v>
      </c>
      <c r="B1" s="1"/>
      <c r="C1" s="1"/>
    </row>
    <row r="2" spans="1:12" x14ac:dyDescent="0.25">
      <c r="A2" s="1" t="s">
        <v>0</v>
      </c>
    </row>
    <row r="3" spans="1:12" x14ac:dyDescent="0.25">
      <c r="A3" s="1"/>
      <c r="B3" s="3" t="s">
        <v>26</v>
      </c>
      <c r="C3" s="3"/>
      <c r="D3" s="3"/>
      <c r="E3" s="3" t="s">
        <v>27</v>
      </c>
      <c r="F3" s="3"/>
      <c r="G3" s="3"/>
    </row>
    <row r="4" spans="1:12" x14ac:dyDescent="0.25">
      <c r="A4" s="5" t="s">
        <v>28</v>
      </c>
      <c r="B4" s="9">
        <v>0.87646599999999997</v>
      </c>
      <c r="C4" s="9">
        <v>0.97926000000000002</v>
      </c>
      <c r="D4" s="9">
        <v>1.144274</v>
      </c>
      <c r="E4" s="9">
        <v>3.8737599999999999</v>
      </c>
      <c r="F4" s="9">
        <v>2.7673580000000002</v>
      </c>
      <c r="G4" s="9">
        <v>3.581604</v>
      </c>
      <c r="I4" s="19" t="s">
        <v>50</v>
      </c>
      <c r="J4" s="18">
        <v>2.0999999999999999E-3</v>
      </c>
      <c r="K4" s="19" t="s">
        <v>51</v>
      </c>
      <c r="L4" s="18" t="s">
        <v>52</v>
      </c>
    </row>
    <row r="5" spans="1:12" x14ac:dyDescent="0.25">
      <c r="A5" s="5" t="s">
        <v>29</v>
      </c>
      <c r="B5" s="7">
        <v>1.0467409999999999</v>
      </c>
      <c r="C5" s="7">
        <v>0.90609499999999998</v>
      </c>
      <c r="D5" s="7">
        <v>1.0471649999999999</v>
      </c>
      <c r="E5" s="7">
        <v>1.5842210000000001</v>
      </c>
      <c r="F5" s="7">
        <v>1.542181</v>
      </c>
      <c r="G5" s="7">
        <v>1.752094</v>
      </c>
      <c r="I5" s="19" t="s">
        <v>50</v>
      </c>
      <c r="J5" s="18">
        <v>1.4E-3</v>
      </c>
      <c r="K5" s="19" t="s">
        <v>51</v>
      </c>
      <c r="L5" s="18" t="s">
        <v>52</v>
      </c>
    </row>
    <row r="6" spans="1:12" x14ac:dyDescent="0.25">
      <c r="B6" s="6"/>
      <c r="C6" s="6"/>
    </row>
    <row r="7" spans="1:12" x14ac:dyDescent="0.25">
      <c r="B7" s="3" t="s">
        <v>26</v>
      </c>
      <c r="C7" s="3"/>
      <c r="D7" s="3"/>
      <c r="E7" s="3" t="s">
        <v>27</v>
      </c>
      <c r="F7" s="3"/>
      <c r="G7" s="3"/>
    </row>
    <row r="8" spans="1:12" x14ac:dyDescent="0.25">
      <c r="A8" s="5" t="s">
        <v>28</v>
      </c>
      <c r="B8" s="8" t="s">
        <v>30</v>
      </c>
      <c r="C8" s="6"/>
      <c r="E8" s="8" t="s">
        <v>31</v>
      </c>
    </row>
    <row r="9" spans="1:12" x14ac:dyDescent="0.25">
      <c r="A9" s="5" t="s">
        <v>29</v>
      </c>
      <c r="B9" s="10" t="s">
        <v>32</v>
      </c>
      <c r="C9" s="7"/>
      <c r="D9" s="11"/>
      <c r="E9" s="10" t="s">
        <v>33</v>
      </c>
      <c r="F9" s="11"/>
      <c r="G9" s="11"/>
    </row>
    <row r="11" spans="1:12" ht="15.6" x14ac:dyDescent="0.25">
      <c r="A11" s="12"/>
    </row>
  </sheetData>
  <phoneticPr fontId="1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1"/>
  <sheetViews>
    <sheetView workbookViewId="0">
      <selection activeCell="J5" sqref="J5:M5"/>
    </sheetView>
  </sheetViews>
  <sheetFormatPr defaultColWidth="9" defaultRowHeight="13.8" x14ac:dyDescent="0.25"/>
  <sheetData>
    <row r="1" spans="1:13" ht="15.6" x14ac:dyDescent="0.3">
      <c r="A1" s="1" t="s">
        <v>34</v>
      </c>
      <c r="B1" s="1"/>
      <c r="C1" s="1"/>
    </row>
    <row r="2" spans="1:13" x14ac:dyDescent="0.25">
      <c r="A2" s="1" t="s">
        <v>0</v>
      </c>
    </row>
    <row r="3" spans="1:13" x14ac:dyDescent="0.25">
      <c r="A3" s="1"/>
      <c r="B3" s="3" t="s">
        <v>26</v>
      </c>
      <c r="C3" s="3"/>
      <c r="D3" s="3"/>
      <c r="E3" s="3"/>
      <c r="F3" s="3" t="s">
        <v>27</v>
      </c>
      <c r="G3" s="3"/>
      <c r="H3" s="3"/>
      <c r="I3" s="3"/>
    </row>
    <row r="4" spans="1:13" x14ac:dyDescent="0.25">
      <c r="A4" s="5" t="s">
        <v>28</v>
      </c>
      <c r="B4" s="9">
        <v>0.85902599999999996</v>
      </c>
      <c r="C4" s="9">
        <v>1.079548</v>
      </c>
      <c r="D4" s="9">
        <v>1.210351</v>
      </c>
      <c r="E4" s="9">
        <v>0.85107200000000005</v>
      </c>
      <c r="F4" s="9">
        <v>1.5554730000000001</v>
      </c>
      <c r="G4" s="9">
        <v>2.4577779999999998</v>
      </c>
      <c r="H4" s="9">
        <v>1.633202</v>
      </c>
      <c r="I4" s="9">
        <v>1.550468</v>
      </c>
      <c r="J4" s="19" t="s">
        <v>50</v>
      </c>
      <c r="K4" s="18">
        <v>1.5100000000000001E-2</v>
      </c>
      <c r="L4" s="19" t="s">
        <v>51</v>
      </c>
      <c r="M4" s="18" t="s">
        <v>53</v>
      </c>
    </row>
    <row r="5" spans="1:13" x14ac:dyDescent="0.25">
      <c r="A5" s="5" t="s">
        <v>29</v>
      </c>
      <c r="B5" s="7">
        <v>1.0306679999999999</v>
      </c>
      <c r="C5" s="7">
        <v>1.1046419999999999</v>
      </c>
      <c r="D5" s="7">
        <v>0.99901600000000002</v>
      </c>
      <c r="E5" s="7">
        <v>0.86567400000000005</v>
      </c>
      <c r="F5" s="7">
        <v>1.412822</v>
      </c>
      <c r="G5" s="7">
        <v>1.301471</v>
      </c>
      <c r="H5" s="7">
        <v>1.067995</v>
      </c>
      <c r="I5" s="7">
        <v>1.6455599999999999</v>
      </c>
      <c r="J5" s="19" t="s">
        <v>50</v>
      </c>
      <c r="K5" s="18">
        <v>3.3500000000000002E-2</v>
      </c>
      <c r="L5" s="19" t="s">
        <v>51</v>
      </c>
      <c r="M5" s="18" t="s">
        <v>53</v>
      </c>
    </row>
    <row r="6" spans="1:13" x14ac:dyDescent="0.25">
      <c r="B6" s="6"/>
      <c r="C6" s="6"/>
    </row>
    <row r="7" spans="1:13" x14ac:dyDescent="0.25">
      <c r="B7" s="3" t="s">
        <v>26</v>
      </c>
      <c r="C7" s="3"/>
      <c r="D7" s="3"/>
      <c r="E7" s="3"/>
      <c r="F7" s="3" t="s">
        <v>27</v>
      </c>
      <c r="G7" s="3"/>
      <c r="H7" s="3"/>
      <c r="I7" s="3"/>
    </row>
    <row r="8" spans="1:13" x14ac:dyDescent="0.25">
      <c r="A8" s="5" t="s">
        <v>28</v>
      </c>
      <c r="B8" s="8" t="s">
        <v>35</v>
      </c>
      <c r="C8" s="6"/>
      <c r="F8" s="8" t="s">
        <v>36</v>
      </c>
    </row>
    <row r="9" spans="1:13" x14ac:dyDescent="0.25">
      <c r="A9" s="5" t="s">
        <v>29</v>
      </c>
      <c r="B9" s="10" t="s">
        <v>37</v>
      </c>
      <c r="C9" s="7"/>
      <c r="D9" s="11"/>
      <c r="E9" s="11"/>
      <c r="F9" s="10" t="s">
        <v>38</v>
      </c>
      <c r="G9" s="11"/>
      <c r="H9" s="11"/>
      <c r="I9" s="11"/>
    </row>
    <row r="11" spans="1:13" ht="15.6" x14ac:dyDescent="0.25">
      <c r="A11" s="12"/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</vt:i4>
      </vt:variant>
    </vt:vector>
  </HeadingPairs>
  <TitlesOfParts>
    <vt:vector size="11" baseType="lpstr">
      <vt:lpstr>4b</vt:lpstr>
      <vt:lpstr>4c</vt:lpstr>
      <vt:lpstr>4e</vt:lpstr>
      <vt:lpstr>4f</vt:lpstr>
      <vt:lpstr>4h</vt:lpstr>
      <vt:lpstr>4j</vt:lpstr>
      <vt:lpstr>4k</vt:lpstr>
      <vt:lpstr>4m</vt:lpstr>
      <vt:lpstr>4n</vt:lpstr>
      <vt:lpstr>4o</vt:lpstr>
      <vt:lpstr>'4e'!_Hlk110614174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杨尚臣</dc:creator>
  <cp:lastModifiedBy>86135</cp:lastModifiedBy>
  <dcterms:created xsi:type="dcterms:W3CDTF">2023-01-18T12:28:00Z</dcterms:created>
  <dcterms:modified xsi:type="dcterms:W3CDTF">2023-01-22T00:16:58Z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51270E50A11A47F899E7319B2647A102</vt:lpwstr>
  </property>
  <property fmtid="{D5CDD505-2E9C-101B-9397-08002B2CF9AE}" pid="3" name="KSOProductBuildVer">
    <vt:lpwstr>2052-11.1.0.13703</vt:lpwstr>
  </property>
</Properties>
</file>