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dropbox\Papers\3CLpro\Version1.0\"/>
    </mc:Choice>
  </mc:AlternateContent>
  <xr:revisionPtr revIDLastSave="0" documentId="13_ncr:1_{C8A116B0-D7DE-4596-824A-3C7ED3EE58AC}" xr6:coauthVersionLast="45" xr6:coauthVersionMax="45" xr10:uidLastSave="{00000000-0000-0000-0000-000000000000}"/>
  <bookViews>
    <workbookView xWindow="0" yWindow="5070" windowWidth="43815" windowHeight="17235" xr2:uid="{00000000-000D-0000-FFFF-FFFF00000000}"/>
  </bookViews>
  <sheets>
    <sheet name="3CLpro_Table_full" sheetId="1" r:id="rId1"/>
    <sheet name="pH_histogram" sheetId="2" r:id="rId2"/>
    <sheet name="Spacegroups" sheetId="3" r:id="rId3"/>
  </sheets>
  <definedNames>
    <definedName name="_xlchart.v1.0" hidden="1">Spacegroups!$E$5:$E$18</definedName>
    <definedName name="_xlchart.v1.1" hidden="1">Spacegroups!$F$5:$F$18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AC12" i="1" s="1"/>
  <c r="AC13" i="1" s="1"/>
  <c r="AC14" i="1" s="1"/>
  <c r="AC15" i="1" s="1"/>
  <c r="AC16" i="1" s="1"/>
  <c r="AC17" i="1" s="1"/>
  <c r="AC18" i="1" s="1"/>
  <c r="AC19" i="1" s="1"/>
</calcChain>
</file>

<file path=xl/sharedStrings.xml><?xml version="1.0" encoding="utf-8"?>
<sst xmlns="http://schemas.openxmlformats.org/spreadsheetml/2006/main" count="822" uniqueCount="291">
  <si>
    <t>PDB ID</t>
  </si>
  <si>
    <t>Resol (Å)</t>
  </si>
  <si>
    <t>a(Å)</t>
  </si>
  <si>
    <t>b(Å)</t>
  </si>
  <si>
    <t>c(Å)</t>
  </si>
  <si>
    <t>Vol(Å**3)</t>
  </si>
  <si>
    <t>N(asu)</t>
  </si>
  <si>
    <t>Z</t>
  </si>
  <si>
    <t>Vm(Å**3/Da)</t>
  </si>
  <si>
    <t>Vs(%)</t>
  </si>
  <si>
    <t>Rfree orig</t>
  </si>
  <si>
    <t>Rfree reref</t>
  </si>
  <si>
    <t>Space groupa</t>
  </si>
  <si>
    <t>Temp</t>
  </si>
  <si>
    <t>Source</t>
  </si>
  <si>
    <t>Inhibitor</t>
  </si>
  <si>
    <t>Link</t>
  </si>
  <si>
    <t>LIG</t>
  </si>
  <si>
    <t>Tag/Mut</t>
  </si>
  <si>
    <t>pH</t>
  </si>
  <si>
    <t>Precip</t>
  </si>
  <si>
    <t>Remarks and references</t>
  </si>
  <si>
    <t>7k3t</t>
  </si>
  <si>
    <t>C2_a</t>
  </si>
  <si>
    <t>cryo</t>
  </si>
  <si>
    <t>synch</t>
  </si>
  <si>
    <t>20P3350</t>
  </si>
  <si>
    <t>5DMSO</t>
  </si>
  <si>
    <t>0.10MES</t>
  </si>
  <si>
    <t>-</t>
  </si>
  <si>
    <t xml:space="preserve">MMT (DL-MALIC ACID, MES AND TRIS   </t>
  </si>
  <si>
    <t>6yb7</t>
  </si>
  <si>
    <t>05P4000</t>
  </si>
  <si>
    <t>REMARK 280  BASE IN THE MOLAR RATIOS 1:2:2),</t>
  </si>
  <si>
    <t>7k40</t>
  </si>
  <si>
    <t>Boceprevir</t>
  </si>
  <si>
    <t>CYS145</t>
  </si>
  <si>
    <t>U5G</t>
  </si>
  <si>
    <t>20P4000</t>
  </si>
  <si>
    <t>4DMSO</t>
  </si>
  <si>
    <t>0.10HEP</t>
  </si>
  <si>
    <t>6y84</t>
  </si>
  <si>
    <t>15P4000</t>
  </si>
  <si>
    <t xml:space="preserve">MIB BUFFER (2:3:3    </t>
  </si>
  <si>
    <t>7k6d</t>
  </si>
  <si>
    <t>Telaprevir</t>
  </si>
  <si>
    <t>SV6</t>
  </si>
  <si>
    <t>22P4000</t>
  </si>
  <si>
    <t>3DMSO</t>
  </si>
  <si>
    <t>REMARK 280  MOLAR RATIO OF MALONIC ACID, IMIDAZOLE, AND BORIC ACID)</t>
  </si>
  <si>
    <t>6yvf</t>
  </si>
  <si>
    <t>AZD6482</t>
  </si>
  <si>
    <t>A82</t>
  </si>
  <si>
    <t>25P1500</t>
  </si>
  <si>
    <t>0.02HEP</t>
  </si>
  <si>
    <t>6xbh</t>
  </si>
  <si>
    <t>UAW247</t>
  </si>
  <si>
    <t>20P3000</t>
  </si>
  <si>
    <t>0.10CIT</t>
  </si>
  <si>
    <t>{Sacco, 2020 #8045}</t>
  </si>
  <si>
    <t>7k6e</t>
  </si>
  <si>
    <t>6xa4</t>
  </si>
  <si>
    <t>UAW241</t>
  </si>
  <si>
    <t>6m2q</t>
  </si>
  <si>
    <t>10P6000</t>
  </si>
  <si>
    <t>{Su, 2020 #8004}</t>
  </si>
  <si>
    <t>6yz6</t>
  </si>
  <si>
    <t>Leupeptin</t>
  </si>
  <si>
    <t>0.10MIB</t>
  </si>
  <si>
    <t>6xfn</t>
  </si>
  <si>
    <t>UAW243</t>
  </si>
  <si>
    <t>6y2e</t>
  </si>
  <si>
    <t>0.10MMT</t>
  </si>
  <si>
    <t>{Zhang, 2020 #7780}</t>
  </si>
  <si>
    <t>7d1o</t>
  </si>
  <si>
    <t>Narlaprevir</t>
  </si>
  <si>
    <t>NNA</t>
  </si>
  <si>
    <t>20P5000</t>
  </si>
  <si>
    <t>0.10BIS</t>
  </si>
  <si>
    <t>7jyc</t>
  </si>
  <si>
    <t>7jp1</t>
  </si>
  <si>
    <t>6ynq</t>
  </si>
  <si>
    <t>P6N</t>
  </si>
  <si>
    <t>6wtj</t>
  </si>
  <si>
    <t>GC376/K36</t>
  </si>
  <si>
    <t>K36</t>
  </si>
  <si>
    <t>20P6000</t>
  </si>
  <si>
    <t>{Vuong, 2020 #8017}</t>
  </si>
  <si>
    <t>6m03</t>
  </si>
  <si>
    <t>10P3000</t>
  </si>
  <si>
    <t>0.10IMZ</t>
  </si>
  <si>
    <t>7bro</t>
  </si>
  <si>
    <t>07P6000</t>
  </si>
  <si>
    <t>6wtk</t>
  </si>
  <si>
    <t>GC373/UED</t>
  </si>
  <si>
    <t>UED</t>
  </si>
  <si>
    <t>7d3i</t>
  </si>
  <si>
    <t>MI-23</t>
  </si>
  <si>
    <t>GQU</t>
  </si>
  <si>
    <t>22P3350</t>
  </si>
  <si>
    <t>6yt8</t>
  </si>
  <si>
    <t>PK8</t>
  </si>
  <si>
    <t>6zrt</t>
  </si>
  <si>
    <t>18P6000</t>
  </si>
  <si>
    <t>6wqf</t>
  </si>
  <si>
    <t>{Kneller, 2020 #8001}</t>
  </si>
  <si>
    <t>7c8u</t>
  </si>
  <si>
    <t>GC376</t>
  </si>
  <si>
    <t>6zru</t>
  </si>
  <si>
    <t>C2_a (I2)</t>
  </si>
  <si>
    <t>16P6000</t>
  </si>
  <si>
    <t>6xkh</t>
  </si>
  <si>
    <t>C2_b</t>
  </si>
  <si>
    <t>15P6000</t>
  </si>
  <si>
    <t>0.10TRS</t>
  </si>
  <si>
    <t>6wnp</t>
  </si>
  <si>
    <t>05P10000</t>
  </si>
  <si>
    <t>1DMSO</t>
  </si>
  <si>
    <t>0.02MES</t>
  </si>
  <si>
    <t>6xr3</t>
  </si>
  <si>
    <t>GRL2420</t>
  </si>
  <si>
    <t>V7G</t>
  </si>
  <si>
    <t>15P10000</t>
  </si>
  <si>
    <t>6lze</t>
  </si>
  <si>
    <t>11A</t>
  </si>
  <si>
    <t>FRH</t>
  </si>
  <si>
    <t>02P6000</t>
  </si>
  <si>
    <t>{Dai, 2020 #7988}</t>
  </si>
  <si>
    <t>6m0k</t>
  </si>
  <si>
    <t>11B</t>
  </si>
  <si>
    <t>FJC</t>
  </si>
  <si>
    <t>02P6001</t>
  </si>
  <si>
    <t>7jr3</t>
  </si>
  <si>
    <t>7jr4</t>
  </si>
  <si>
    <t>7c6s</t>
  </si>
  <si>
    <t>7buy</t>
  </si>
  <si>
    <t>Carmofur</t>
  </si>
  <si>
    <t>JRY</t>
  </si>
  <si>
    <t>05P6000</t>
  </si>
  <si>
    <t>{Jin, 2020 #8005}</t>
  </si>
  <si>
    <t>7ju7</t>
  </si>
  <si>
    <t>Mastinib</t>
  </si>
  <si>
    <t>Noncovalent</t>
  </si>
  <si>
    <t>G65</t>
  </si>
  <si>
    <t>7bqy</t>
  </si>
  <si>
    <t>N3</t>
  </si>
  <si>
    <t>{Jin, 2020 #7981}</t>
  </si>
  <si>
    <t>7cx9</t>
  </si>
  <si>
    <t>GKF</t>
  </si>
  <si>
    <t>11P4000</t>
  </si>
  <si>
    <t>6y2f</t>
  </si>
  <si>
    <t>O6K</t>
  </si>
  <si>
    <t>18P8000</t>
  </si>
  <si>
    <t>{Zhang, 2020 #8024}</t>
  </si>
  <si>
    <t>7c6u</t>
  </si>
  <si>
    <t>14P4000</t>
  </si>
  <si>
    <t>6lu7</t>
  </si>
  <si>
    <t>7c8b</t>
  </si>
  <si>
    <t>Z-VAD-FMK</t>
  </si>
  <si>
    <t>PHQ-VAL-ALA-FL6-CF0</t>
  </si>
  <si>
    <t>6w79</t>
  </si>
  <si>
    <t>C2_c</t>
  </si>
  <si>
    <t>X77</t>
  </si>
  <si>
    <t>0.05MES</t>
  </si>
  <si>
    <t>7khp</t>
  </si>
  <si>
    <t>C2_d</t>
  </si>
  <si>
    <t>self</t>
  </si>
  <si>
    <t>PHE305</t>
  </si>
  <si>
    <t>Replacement by authors for 7jox</t>
  </si>
  <si>
    <t>7joy</t>
  </si>
  <si>
    <t>145A</t>
  </si>
  <si>
    <t>20P3351</t>
  </si>
  <si>
    <t>(updated by authors)</t>
  </si>
  <si>
    <t>6xbi</t>
  </si>
  <si>
    <t>P1_a</t>
  </si>
  <si>
    <t>UAW248</t>
  </si>
  <si>
    <t>UZ7-LEU-LEU-UZ4-UZ1</t>
  </si>
  <si>
    <t>6m2n</t>
  </si>
  <si>
    <t>P1_b</t>
  </si>
  <si>
    <t>3WL</t>
  </si>
  <si>
    <t>6xoa</t>
  </si>
  <si>
    <t>P1_c</t>
  </si>
  <si>
    <t>145S</t>
  </si>
  <si>
    <t>0.02NKP</t>
  </si>
  <si>
    <t>7jkv</t>
  </si>
  <si>
    <t>P21_a</t>
  </si>
  <si>
    <t>Our own structure</t>
  </si>
  <si>
    <t>7d1m</t>
  </si>
  <si>
    <t>0.01TRS</t>
  </si>
  <si>
    <t>Replaced 7brr</t>
  </si>
  <si>
    <t>6xhm</t>
  </si>
  <si>
    <t>V2M</t>
  </si>
  <si>
    <t>{Hoffman, 2020 #8055}</t>
  </si>
  <si>
    <t>6xbg</t>
  </si>
  <si>
    <t>UAW246</t>
  </si>
  <si>
    <t>6xmk</t>
  </si>
  <si>
    <t>7J</t>
  </si>
  <si>
    <t>QYS</t>
  </si>
  <si>
    <t>{Rathnayake, 2020 #8036}</t>
  </si>
  <si>
    <t>7cbt</t>
  </si>
  <si>
    <t>home</t>
  </si>
  <si>
    <t>-26MH6GLNDIFEAQKIEWHEG4SM</t>
  </si>
  <si>
    <t>12P3350</t>
  </si>
  <si>
    <t>0.10MAL</t>
  </si>
  <si>
    <t>6xkf</t>
  </si>
  <si>
    <t>P21_b</t>
  </si>
  <si>
    <t>7brp</t>
  </si>
  <si>
    <t>6wtm</t>
  </si>
  <si>
    <t>6w63</t>
  </si>
  <si>
    <t>P21212</t>
  </si>
  <si>
    <t>16P10000</t>
  </si>
  <si>
    <t>0.03HEP</t>
  </si>
  <si>
    <t>7jfq</t>
  </si>
  <si>
    <t>7c7p</t>
  </si>
  <si>
    <t>P212121</t>
  </si>
  <si>
    <t>13P4000</t>
  </si>
  <si>
    <t>7c2y</t>
  </si>
  <si>
    <t>7c2q</t>
  </si>
  <si>
    <t>04P8000</t>
  </si>
  <si>
    <t>6y2g</t>
  </si>
  <si>
    <t>10P20000</t>
  </si>
  <si>
    <t>1.00TRS</t>
  </si>
  <si>
    <t>7com</t>
  </si>
  <si>
    <t>20P400</t>
  </si>
  <si>
    <t>6wtt</t>
  </si>
  <si>
    <t>P3221</t>
  </si>
  <si>
    <t>15P2000</t>
  </si>
  <si>
    <t>{Ma, 2020 #8026}</t>
  </si>
  <si>
    <t>6z2e</t>
  </si>
  <si>
    <t>P6122</t>
  </si>
  <si>
    <t>Q5T</t>
  </si>
  <si>
    <t>Hilgendepp</t>
  </si>
  <si>
    <t>7c8t</t>
  </si>
  <si>
    <t>NOL</t>
  </si>
  <si>
    <t>14P1000</t>
  </si>
  <si>
    <t>7c8r</t>
  </si>
  <si>
    <t>TG0203770</t>
  </si>
  <si>
    <t>TG3</t>
  </si>
  <si>
    <t>0.10NAC</t>
  </si>
  <si>
    <t>6xb0</t>
  </si>
  <si>
    <t>room</t>
  </si>
  <si>
    <t>20P3550</t>
  </si>
  <si>
    <t>{Kneller, 2020 #8044}</t>
  </si>
  <si>
    <t>7cwb</t>
  </si>
  <si>
    <t>XFEL</t>
  </si>
  <si>
    <t>6xqs</t>
  </si>
  <si>
    <t>7jun</t>
  </si>
  <si>
    <t>18P3350</t>
  </si>
  <si>
    <t>Kneller JBC, in press</t>
  </si>
  <si>
    <t>N</t>
  </si>
  <si>
    <t>7jvz</t>
  </si>
  <si>
    <t>13P3350</t>
  </si>
  <si>
    <t>6xb1</t>
  </si>
  <si>
    <t>Home</t>
  </si>
  <si>
    <t>NEN</t>
  </si>
  <si>
    <t>CYS156</t>
  </si>
  <si>
    <t>{Kneller, 2020 #8044}   apo?</t>
  </si>
  <si>
    <t>6xb2</t>
  </si>
  <si>
    <t>CYS145/156</t>
  </si>
  <si>
    <t>6xqu</t>
  </si>
  <si>
    <t>6xch</t>
  </si>
  <si>
    <t>6xhu</t>
  </si>
  <si>
    <t>6xqt</t>
  </si>
  <si>
    <t>7cwc</t>
  </si>
  <si>
    <t>5</t>
  </si>
  <si>
    <t>More</t>
  </si>
  <si>
    <t>Frequency</t>
  </si>
  <si>
    <t>Cumulative %</t>
  </si>
  <si>
    <t>Count of Space groupa</t>
  </si>
  <si>
    <t>Column1</t>
  </si>
  <si>
    <t>Column2</t>
  </si>
  <si>
    <t>ELL-PHE-P6S</t>
  </si>
  <si>
    <t>UXS-LEU-LEU-ACE</t>
  </si>
  <si>
    <t>ACE-LEU-LEU-AR7</t>
  </si>
  <si>
    <t>UZ7-LEU-V1V-APY</t>
  </si>
  <si>
    <t>02J-ALA-VAL-LEU-PJE-010</t>
  </si>
  <si>
    <t>P6S-LEU-UZ4-UZ1</t>
  </si>
  <si>
    <t>Space group</t>
  </si>
  <si>
    <t xml:space="preserve"> -1H 0M</t>
  </si>
  <si>
    <t xml:space="preserve"> 0G</t>
  </si>
  <si>
    <t>0G</t>
  </si>
  <si>
    <t xml:space="preserve"> -3S -2N -1I -0G</t>
  </si>
  <si>
    <t xml:space="preserve"> -3G -2S -1H 0M</t>
  </si>
  <si>
    <t>305H6</t>
  </si>
  <si>
    <t>30P400</t>
  </si>
  <si>
    <t>D</t>
  </si>
  <si>
    <t>DMSO</t>
  </si>
  <si>
    <t>Buffer</t>
  </si>
  <si>
    <t>alpha(deg)</t>
  </si>
  <si>
    <t>beta(deg)</t>
  </si>
  <si>
    <t>gamma(deg)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</si>
</sst>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A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10" xfId="0" applyFill="1" applyBorder="1" applyAlignment="1"/>
    <xf numFmtId="10" fontId="0" fillId="0" borderId="10" xfId="0" applyNumberFormat="1" applyFill="1" applyBorder="1" applyAlignment="1"/>
    <xf numFmtId="0" fontId="0" fillId="0" borderId="10" xfId="0" applyNumberFormat="1" applyFill="1" applyBorder="1" applyAlignment="1"/>
    <xf numFmtId="0" fontId="18" fillId="0" borderId="11" xfId="0" applyFont="1" applyFill="1" applyBorder="1" applyAlignment="1">
      <alignment horizontal="center"/>
    </xf>
    <xf numFmtId="0" fontId="0" fillId="0" borderId="0" xfId="0" pivotButton="1"/>
    <xf numFmtId="0" fontId="0" fillId="0" borderId="13" xfId="0" applyFont="1" applyBorder="1"/>
    <xf numFmtId="0" fontId="0" fillId="0" borderId="14" xfId="0" applyFont="1" applyBorder="1"/>
    <xf numFmtId="0" fontId="0" fillId="0" borderId="13" xfId="0" applyNumberFormat="1" applyFont="1" applyBorder="1"/>
    <xf numFmtId="0" fontId="0" fillId="0" borderId="14" xfId="0" applyNumberFormat="1" applyFont="1" applyBorder="1"/>
    <xf numFmtId="0" fontId="0" fillId="0" borderId="12" xfId="0" applyFont="1" applyBorder="1"/>
    <xf numFmtId="0" fontId="0" fillId="0" borderId="12" xfId="0" applyNumberFormat="1" applyFont="1" applyBorder="1"/>
    <xf numFmtId="49" fontId="19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border outline="0">
        <top style="thin">
          <color theme="4" tint="0.79998168889431442"/>
        </top>
      </border>
    </dxf>
    <dxf>
      <border outline="0">
        <top style="thin">
          <color theme="4" tint="0.79998168889431442"/>
        </top>
      </border>
    </dxf>
    <dxf>
      <border outline="0">
        <bottom style="thin">
          <color theme="4" tint="0.79998168889431442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.000"/>
      <alignment horizontal="center" vertical="center" textRotation="0" wrapText="0" indent="0" justifyLastLine="0" shrinkToFit="0" readingOrder="0"/>
    </dxf>
    <dxf>
      <numFmt numFmtId="164" formatCode="0.000"/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pH_histogram!$D$2:$D$11</c:f>
              <c:strCache>
                <c:ptCount val="10"/>
                <c:pt idx="0">
                  <c:v>6</c:v>
                </c:pt>
                <c:pt idx="1">
                  <c:v>6.5</c:v>
                </c:pt>
                <c:pt idx="2">
                  <c:v>7</c:v>
                </c:pt>
                <c:pt idx="3">
                  <c:v>7.5</c:v>
                </c:pt>
                <c:pt idx="4">
                  <c:v>5.5</c:v>
                </c:pt>
                <c:pt idx="5">
                  <c:v>8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More</c:v>
                </c:pt>
              </c:strCache>
            </c:strRef>
          </c:cat>
          <c:val>
            <c:numRef>
              <c:f>pH_histogram!$E$2:$E$11</c:f>
              <c:numCache>
                <c:formatCode>General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3-4A31-8A07-14C3376D0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696576"/>
        <c:axId val="778697888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pH_histogram!$D$2:$D$11</c:f>
              <c:strCache>
                <c:ptCount val="10"/>
                <c:pt idx="0">
                  <c:v>6</c:v>
                </c:pt>
                <c:pt idx="1">
                  <c:v>6.5</c:v>
                </c:pt>
                <c:pt idx="2">
                  <c:v>7</c:v>
                </c:pt>
                <c:pt idx="3">
                  <c:v>7.5</c:v>
                </c:pt>
                <c:pt idx="4">
                  <c:v>5.5</c:v>
                </c:pt>
                <c:pt idx="5">
                  <c:v>8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More</c:v>
                </c:pt>
              </c:strCache>
            </c:strRef>
          </c:cat>
          <c:val>
            <c:numRef>
              <c:f>pH_histogram!$F$2:$F$11</c:f>
              <c:numCache>
                <c:formatCode>0.00%</c:formatCode>
                <c:ptCount val="10"/>
                <c:pt idx="0">
                  <c:v>0.25641025641025639</c:v>
                </c:pt>
                <c:pt idx="1">
                  <c:v>0.51282051282051277</c:v>
                </c:pt>
                <c:pt idx="2">
                  <c:v>0.70512820512820518</c:v>
                </c:pt>
                <c:pt idx="3">
                  <c:v>0.79487179487179482</c:v>
                </c:pt>
                <c:pt idx="4">
                  <c:v>0.85897435897435892</c:v>
                </c:pt>
                <c:pt idx="5">
                  <c:v>0.92307692307692313</c:v>
                </c:pt>
                <c:pt idx="6">
                  <c:v>0.98717948717948723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3-4A31-8A07-14C3376D0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696904"/>
        <c:axId val="778695592"/>
      </c:lineChart>
      <c:catAx>
        <c:axId val="778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5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8697888"/>
        <c:crosses val="autoZero"/>
        <c:auto val="1"/>
        <c:lblAlgn val="ctr"/>
        <c:lblOffset val="100"/>
        <c:noMultiLvlLbl val="0"/>
      </c:catAx>
      <c:valAx>
        <c:axId val="778697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8696576"/>
        <c:crosses val="autoZero"/>
        <c:crossBetween val="between"/>
      </c:valAx>
      <c:valAx>
        <c:axId val="77869559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778696904"/>
        <c:crosses val="max"/>
        <c:crossBetween val="between"/>
      </c:valAx>
      <c:catAx>
        <c:axId val="778696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86955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Histogram</a:t>
            </a:r>
            <a:r>
              <a:rPr lang="en-US" b="1" baseline="0"/>
              <a:t> </a:t>
            </a:r>
          </a:p>
          <a:p>
            <a:pPr>
              <a:defRPr/>
            </a:pPr>
            <a:r>
              <a:rPr lang="en-US" b="1" baseline="0"/>
              <a:t>Crystallization pH</a:t>
            </a:r>
            <a:endParaRPr lang="en-US" b="1"/>
          </a:p>
        </c:rich>
      </c:tx>
      <c:layout>
        <c:manualLayout>
          <c:xMode val="edge"/>
          <c:yMode val="edge"/>
          <c:x val="0.50193674546710376"/>
          <c:y val="0.11617161716171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pH_histogram!$A$2:$A$9</c:f>
              <c:numCache>
                <c:formatCode>General</c:formatCode>
                <c:ptCount val="8"/>
                <c:pt idx="0">
                  <c:v>5.5</c:v>
                </c:pt>
                <c:pt idx="1">
                  <c:v>6</c:v>
                </c:pt>
                <c:pt idx="2">
                  <c:v>6.5</c:v>
                </c:pt>
                <c:pt idx="3">
                  <c:v>7</c:v>
                </c:pt>
                <c:pt idx="4">
                  <c:v>7.5</c:v>
                </c:pt>
                <c:pt idx="5">
                  <c:v>8</c:v>
                </c:pt>
                <c:pt idx="6">
                  <c:v>8.5</c:v>
                </c:pt>
                <c:pt idx="7">
                  <c:v>9</c:v>
                </c:pt>
              </c:numCache>
            </c:numRef>
          </c:cat>
          <c:val>
            <c:numRef>
              <c:f>pH_histogram!$B$2:$B$9</c:f>
              <c:numCache>
                <c:formatCode>General</c:formatCode>
                <c:ptCount val="8"/>
                <c:pt idx="0">
                  <c:v>5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6-4BC8-B903-C9EAB034B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0628864"/>
        <c:axId val="780625584"/>
      </c:barChart>
      <c:catAx>
        <c:axId val="7806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625584"/>
        <c:crosses val="autoZero"/>
        <c:auto val="1"/>
        <c:lblAlgn val="ctr"/>
        <c:lblOffset val="100"/>
        <c:noMultiLvlLbl val="0"/>
      </c:catAx>
      <c:valAx>
        <c:axId val="78062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62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Spacegroups!$E$5:$E$18</c:f>
              <c:strCache>
                <c:ptCount val="14"/>
                <c:pt idx="0">
                  <c:v>C2_a</c:v>
                </c:pt>
                <c:pt idx="1">
                  <c:v>C2_b</c:v>
                </c:pt>
                <c:pt idx="2">
                  <c:v>P21_a</c:v>
                </c:pt>
                <c:pt idx="3">
                  <c:v>P212121</c:v>
                </c:pt>
                <c:pt idx="4">
                  <c:v>C2_a (I2)</c:v>
                </c:pt>
                <c:pt idx="5">
                  <c:v>P21_b</c:v>
                </c:pt>
                <c:pt idx="6">
                  <c:v>P6122</c:v>
                </c:pt>
                <c:pt idx="7">
                  <c:v>C2_d</c:v>
                </c:pt>
                <c:pt idx="8">
                  <c:v>P21212</c:v>
                </c:pt>
                <c:pt idx="9">
                  <c:v>C2_c</c:v>
                </c:pt>
                <c:pt idx="10">
                  <c:v>P1_a</c:v>
                </c:pt>
                <c:pt idx="11">
                  <c:v>P1_b</c:v>
                </c:pt>
                <c:pt idx="12">
                  <c:v>P1_c</c:v>
                </c:pt>
                <c:pt idx="13">
                  <c:v>P3221</c:v>
                </c:pt>
              </c:strCache>
            </c:strRef>
          </c:cat>
          <c:val>
            <c:numRef>
              <c:f>Spacegroups!$F$5:$F$18</c:f>
              <c:numCache>
                <c:formatCode>General</c:formatCode>
                <c:ptCount val="14"/>
                <c:pt idx="0">
                  <c:v>32</c:v>
                </c:pt>
                <c:pt idx="1">
                  <c:v>16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F-4055-8A21-6070270A3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6942360"/>
        <c:axId val="906936128"/>
      </c:barChart>
      <c:catAx>
        <c:axId val="90694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936128"/>
        <c:crosses val="autoZero"/>
        <c:auto val="1"/>
        <c:lblAlgn val="ctr"/>
        <c:lblOffset val="100"/>
        <c:noMultiLvlLbl val="0"/>
      </c:catAx>
      <c:valAx>
        <c:axId val="90693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94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Space group distribution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Space group distribution</a:t>
          </a:r>
        </a:p>
      </cx:txPr>
    </cx:title>
    <cx:plotArea>
      <cx:plotAreaRegion>
        <cx:series layoutId="clusteredColumn" uniqueId="{A98C189C-5983-4261-AC94-3D7D7B204972}">
          <cx:dataId val="0"/>
          <cx:layoutPr>
            <cx:aggregation/>
          </cx:layoutPr>
          <cx:axisId val="1"/>
        </cx:series>
        <cx:series layoutId="paretoLine" ownerIdx="0" uniqueId="{5DABE783-AAF5-4431-A29B-9659E7D983A4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238124</xdr:colOff>
      <xdr:row>0</xdr:row>
      <xdr:rowOff>180974</xdr:rowOff>
    </xdr:from>
    <xdr:to>
      <xdr:col>15</xdr:col>
      <xdr:colOff>190499</xdr:colOff>
      <xdr:row>26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7C55DD-0DAF-47A0-8F71-13D3CD068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309561</xdr:colOff>
      <xdr:row>0</xdr:row>
      <xdr:rowOff>180974</xdr:rowOff>
    </xdr:from>
    <xdr:to>
      <xdr:col>23</xdr:col>
      <xdr:colOff>104774</xdr:colOff>
      <xdr:row>26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F843A8-5AB9-4C8B-B6F2-1620E2D8A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214311</xdr:colOff>
      <xdr:row>3</xdr:row>
      <xdr:rowOff>152400</xdr:rowOff>
    </xdr:from>
    <xdr:to>
      <xdr:col>17</xdr:col>
      <xdr:colOff>381000</xdr:colOff>
      <xdr:row>32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E81A450B-0F8B-4CAD-8688-D098D6327E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10261" y="723900"/>
              <a:ext cx="6262689" cy="5524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90487</xdr:colOff>
      <xdr:row>3</xdr:row>
      <xdr:rowOff>142875</xdr:rowOff>
    </xdr:from>
    <xdr:to>
      <xdr:col>26</xdr:col>
      <xdr:colOff>295275</xdr:colOff>
      <xdr:row>32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45A649-C8EA-4014-8E6A-5B81D67C16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rnhard Rupp" refreshedDate="44174.660857986113" createdVersion="6" refreshedVersion="6" minRefreshableVersion="3" recordCount="82" xr:uid="{00000000-000A-0000-FFFF-FFFF10000000}">
  <cacheSource type="worksheet">
    <worksheetSource name="Table1"/>
  </cacheSource>
  <cacheFields count="27">
    <cacheField name="PDB ID" numFmtId="49">
      <sharedItems/>
    </cacheField>
    <cacheField name="Resol (Å)" numFmtId="2">
      <sharedItems containsSemiMixedTypes="0" containsString="0" containsNumber="1" minValue="1.2" maxValue="2.5"/>
    </cacheField>
    <cacheField name="a(Å)" numFmtId="165">
      <sharedItems containsSemiMixedTypes="0" containsString="0" containsNumber="1" minValue="44.38" maxValue="124.32"/>
    </cacheField>
    <cacheField name="b(Å)" numFmtId="165">
      <sharedItems containsSemiMixedTypes="0" containsString="0" containsNumber="1" minValue="52.46" maxValue="104.42"/>
    </cacheField>
    <cacheField name="c(Å)" numFmtId="165">
      <sharedItems containsSemiMixedTypes="0" containsString="0" containsNumber="1" minValue="44.45" maxValue="160.01"/>
    </cacheField>
    <cacheField name="alpha" numFmtId="165">
      <sharedItems containsSemiMixedTypes="0" containsString="0" containsNumber="1" minValue="60.63" maxValue="90"/>
    </cacheField>
    <cacheField name="beta" numFmtId="165">
      <sharedItems containsSemiMixedTypes="0" containsString="0" containsNumber="1" minValue="78.27" maxValue="118"/>
    </cacheField>
    <cacheField name="gamma" numFmtId="165">
      <sharedItems containsSemiMixedTypes="0" containsString="0" containsNumber="1" minValue="66.099999999999994" maxValue="120"/>
    </cacheField>
    <cacheField name="Vol(Å**3)" numFmtId="0">
      <sharedItems containsSemiMixedTypes="0" containsString="0" containsNumber="1" containsInteger="1" minValue="137070" maxValue="1436757"/>
    </cacheField>
    <cacheField name="N(asu)" numFmtId="0">
      <sharedItems containsSemiMixedTypes="0" containsString="0" containsNumber="1" containsInteger="1" minValue="1" maxValue="4"/>
    </cacheField>
    <cacheField name="Z" numFmtId="0">
      <sharedItems containsSemiMixedTypes="0" containsString="0" containsNumber="1" containsInteger="1" minValue="1" maxValue="12"/>
    </cacheField>
    <cacheField name="Vm(Å**3/Da)" numFmtId="165">
      <sharedItems containsSemiMixedTypes="0" containsString="0" containsNumber="1" minValue="1.9" maxValue="3.4"/>
    </cacheField>
    <cacheField name="Vs(%)" numFmtId="165">
      <sharedItems containsSemiMixedTypes="0" containsString="0" containsNumber="1" minValue="35.200000000000003" maxValue="63.5"/>
    </cacheField>
    <cacheField name="Rfree orig" numFmtId="164">
      <sharedItems containsSemiMixedTypes="0" containsString="0" containsNumber="1" minValue="0.17499999999999999" maxValue="0.3"/>
    </cacheField>
    <cacheField name="Rfree reref" numFmtId="164">
      <sharedItems containsString="0" containsBlank="1" containsNumber="1" minValue="0.154" maxValue="0.28699999999999998"/>
    </cacheField>
    <cacheField name="Space groupa" numFmtId="0">
      <sharedItems count="14">
        <s v="C2_a"/>
        <s v="C2_a (I2)"/>
        <s v="C2_b"/>
        <s v="C2_c"/>
        <s v="C2_d"/>
        <s v="P1_a"/>
        <s v="P1_b"/>
        <s v="P1_c"/>
        <s v="P21_a"/>
        <s v="P21_b"/>
        <s v="P21212"/>
        <s v="P212121"/>
        <s v="P3221"/>
        <s v="P6122"/>
      </sharedItems>
    </cacheField>
    <cacheField name="Temp" numFmtId="0">
      <sharedItems/>
    </cacheField>
    <cacheField name="Source" numFmtId="0">
      <sharedItems/>
    </cacheField>
    <cacheField name="Inhibitor" numFmtId="0">
      <sharedItems containsMixedTypes="1" containsNumber="1" containsInteger="1" minValue="0" maxValue="0"/>
    </cacheField>
    <cacheField name="Link" numFmtId="0">
      <sharedItems containsBlank="1"/>
    </cacheField>
    <cacheField name="LIG" numFmtId="0">
      <sharedItems containsBlank="1"/>
    </cacheField>
    <cacheField name="Tag/Mut" numFmtId="0">
      <sharedItems containsBlank="1"/>
    </cacheField>
    <cacheField name="pH" numFmtId="0">
      <sharedItems containsString="0" containsBlank="1" containsNumber="1" minValue="3.5" maxValue="9"/>
    </cacheField>
    <cacheField name="Precip" numFmtId="0">
      <sharedItems containsBlank="1"/>
    </cacheField>
    <cacheField name="Add" numFmtId="0">
      <sharedItems containsBlank="1"/>
    </cacheField>
    <cacheField name="Buf" numFmtId="0">
      <sharedItems containsBlank="1"/>
    </cacheField>
    <cacheField name="Remarks and referenc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s v="7k3t"/>
    <n v="1.2"/>
    <n v="44.78"/>
    <n v="52.93"/>
    <n v="111.27"/>
    <n v="90"/>
    <n v="100.07"/>
    <n v="90"/>
    <n v="259705"/>
    <n v="1"/>
    <n v="4"/>
    <n v="1.9"/>
    <n v="35.6"/>
    <n v="0.187"/>
    <n v="0.16300000000000001"/>
    <x v="0"/>
    <s v="cryo"/>
    <s v="synch"/>
    <n v="0"/>
    <m/>
    <m/>
    <m/>
    <n v="6.5"/>
    <s v="20P3350"/>
    <s v="5DMSO"/>
    <s v="0.10MES"/>
    <s v="-"/>
  </r>
  <r>
    <s v="6yb7"/>
    <n v="1.25"/>
    <n v="112.43"/>
    <n v="52.8"/>
    <n v="44.61"/>
    <n v="90"/>
    <n v="103.03"/>
    <n v="90"/>
    <n v="257994"/>
    <n v="1"/>
    <n v="4"/>
    <n v="1.9"/>
    <n v="35.200000000000003"/>
    <n v="0.192"/>
    <n v="0.16300000000000001"/>
    <x v="0"/>
    <s v="cryo"/>
    <s v="synch"/>
    <n v="0"/>
    <m/>
    <m/>
    <m/>
    <n v="6.5"/>
    <s v="05P4000"/>
    <s v="5DMSO"/>
    <s v="0.10MES"/>
    <s v="-"/>
  </r>
  <r>
    <s v="7k40"/>
    <n v="1.35"/>
    <n v="114.28"/>
    <n v="53.32"/>
    <n v="45.83"/>
    <n v="90"/>
    <n v="101.7"/>
    <n v="90"/>
    <n v="273491"/>
    <n v="1"/>
    <n v="4"/>
    <n v="2"/>
    <n v="38.9"/>
    <n v="0.192"/>
    <n v="0.183"/>
    <x v="0"/>
    <s v="cryo"/>
    <s v="synch"/>
    <s v="Boceprevir"/>
    <s v="CYS145"/>
    <s v="U5G"/>
    <m/>
    <n v="7.2"/>
    <s v="20P4000"/>
    <s v="4DMSO"/>
    <s v="0.10HEP"/>
    <m/>
  </r>
  <r>
    <s v="6y84"/>
    <n v="1.39"/>
    <n v="112.81"/>
    <n v="52.95"/>
    <n v="44.63"/>
    <n v="90"/>
    <n v="103.16"/>
    <n v="90"/>
    <n v="259592"/>
    <n v="1"/>
    <n v="4"/>
    <n v="1.9"/>
    <n v="35.6"/>
    <n v="0.2"/>
    <n v="0.186"/>
    <x v="0"/>
    <s v="cryo"/>
    <s v="synch"/>
    <n v="0"/>
    <m/>
    <m/>
    <m/>
    <n v="6.5"/>
    <s v="15P4000"/>
    <s v="5DMSO"/>
    <s v="0.10MES"/>
    <s v="-"/>
  </r>
  <r>
    <s v="7k6d"/>
    <n v="1.48"/>
    <n v="109.76"/>
    <n v="54.82"/>
    <n v="48.24"/>
    <n v="90"/>
    <n v="101.23"/>
    <n v="90"/>
    <n v="284705"/>
    <n v="1"/>
    <n v="4"/>
    <n v="2.1"/>
    <n v="41.3"/>
    <n v="0.215"/>
    <n v="0.22600000000000001"/>
    <x v="0"/>
    <s v="cryo"/>
    <s v="synch"/>
    <s v="Telaprevir"/>
    <s v="CYS145"/>
    <s v="SV6"/>
    <m/>
    <n v="7"/>
    <s v="22P4000"/>
    <s v="3DMSO"/>
    <s v="0.10HEP"/>
    <s v="-"/>
  </r>
  <r>
    <s v="6yvf"/>
    <n v="1.6"/>
    <n v="114.15"/>
    <n v="53.65"/>
    <n v="44.6"/>
    <n v="90"/>
    <n v="102.31"/>
    <n v="90"/>
    <n v="266809"/>
    <n v="1"/>
    <n v="4"/>
    <n v="2"/>
    <n v="37.299999999999997"/>
    <n v="0.20799999999999999"/>
    <n v="0.24299999999999999"/>
    <x v="0"/>
    <s v="cryo"/>
    <s v="synch"/>
    <s v="AZD6482"/>
    <s v="Non-Covalent"/>
    <s v="A82"/>
    <m/>
    <n v="7.8"/>
    <s v="25P1500"/>
    <s v="5DMSO"/>
    <s v="0.02HEP"/>
    <m/>
  </r>
  <r>
    <s v="6xbh"/>
    <n v="1.6"/>
    <n v="113.19"/>
    <n v="54.51"/>
    <n v="45.13"/>
    <n v="90"/>
    <n v="100.02"/>
    <n v="90"/>
    <n v="274208"/>
    <n v="1"/>
    <n v="4"/>
    <n v="2"/>
    <n v="39"/>
    <n v="0.221"/>
    <n v="0.20699999999999999"/>
    <x v="0"/>
    <s v="cryo"/>
    <s v="synch"/>
    <s v="UAW247"/>
    <s v="CYS145"/>
    <s v="ELL-P6S"/>
    <s v="N -1H 0M"/>
    <n v="5.6"/>
    <s v="20P3000"/>
    <m/>
    <s v="0.10CIT"/>
    <s v="{Sacco, 2020 #8045}"/>
  </r>
  <r>
    <s v="7k6e"/>
    <n v="1.63"/>
    <n v="109.6"/>
    <n v="54.71"/>
    <n v="48.04"/>
    <n v="90"/>
    <n v="101.23"/>
    <n v="90"/>
    <n v="282543"/>
    <n v="1"/>
    <n v="4"/>
    <n v="2.1"/>
    <n v="40.799999999999997"/>
    <n v="0.245"/>
    <n v="0.255"/>
    <x v="0"/>
    <s v="cryo"/>
    <s v="synch"/>
    <s v="Telaprevir"/>
    <s v="CYS145"/>
    <s v="SV6"/>
    <m/>
    <n v="7"/>
    <s v="20P3000"/>
    <s v="3DMSO"/>
    <s v="0.10HEP"/>
    <s v="-"/>
  </r>
  <r>
    <s v="6xa4"/>
    <n v="1.65"/>
    <n v="113.54"/>
    <n v="54.2"/>
    <n v="45.41"/>
    <n v="90"/>
    <n v="100.71"/>
    <n v="90"/>
    <n v="274619"/>
    <n v="1"/>
    <n v="4"/>
    <n v="2"/>
    <n v="39.1"/>
    <n v="0.23899999999999999"/>
    <n v="0.248"/>
    <x v="0"/>
    <s v="cryo"/>
    <s v="synch"/>
    <s v="UAW241"/>
    <s v="CYS145"/>
    <s v="UXS-LEU-ACE"/>
    <s v="N -1H 0M"/>
    <n v="5.6"/>
    <s v="20P3000"/>
    <m/>
    <s v="0.10CIT"/>
    <s v="{Sacco, 2020 #8045}"/>
  </r>
  <r>
    <s v="6m2q"/>
    <n v="1.7"/>
    <n v="114.87"/>
    <n v="53.6"/>
    <n v="44.71"/>
    <n v="90"/>
    <n v="101.25"/>
    <n v="90"/>
    <n v="269957"/>
    <n v="1"/>
    <n v="4"/>
    <n v="2"/>
    <n v="38.1"/>
    <n v="0.20399999999999999"/>
    <n v="0.218"/>
    <x v="0"/>
    <s v="cryo"/>
    <s v="synch"/>
    <n v="0"/>
    <m/>
    <m/>
    <m/>
    <n v="5.8"/>
    <s v="10P6000"/>
    <s v="3DMSO"/>
    <s v="0.10MES"/>
    <s v="{Su, 2020 #8004}"/>
  </r>
  <r>
    <s v="6yz6"/>
    <n v="1.7"/>
    <n v="113.81"/>
    <n v="52.68"/>
    <n v="46.23"/>
    <n v="90"/>
    <n v="102.78"/>
    <n v="90"/>
    <n v="270319"/>
    <n v="1"/>
    <n v="4"/>
    <n v="2"/>
    <n v="38.200000000000003"/>
    <n v="0.216"/>
    <n v="0.23799999999999999"/>
    <x v="0"/>
    <s v="cryo"/>
    <s v="synch"/>
    <s v="Leupeptin"/>
    <s v="Non-Covalent"/>
    <s v="ACE-LEU2-AR7"/>
    <m/>
    <n v="7.5"/>
    <s v="25P1500"/>
    <s v="5DMSO"/>
    <s v="0.10MIB"/>
    <m/>
  </r>
  <r>
    <s v="6xfn"/>
    <n v="1.7"/>
    <n v="114.57"/>
    <n v="54.32"/>
    <n v="44.49"/>
    <n v="90"/>
    <n v="100.86"/>
    <n v="90"/>
    <n v="271910"/>
    <n v="1"/>
    <n v="4"/>
    <n v="2"/>
    <n v="38.5"/>
    <n v="0.22800000000000001"/>
    <n v="0.22900000000000001"/>
    <x v="0"/>
    <s v="cryo"/>
    <s v="synch"/>
    <s v="UAW243"/>
    <s v="CYS145"/>
    <s v="APY-V1V-LEU-UZ7"/>
    <s v="N -1H 0M"/>
    <n v="5.6"/>
    <s v="20P3000"/>
    <m/>
    <s v="0.10CIT"/>
    <s v="{Sacco, 2020 #8045}"/>
  </r>
  <r>
    <s v="6y2e"/>
    <n v="1.75"/>
    <n v="114.98"/>
    <n v="53.76"/>
    <n v="44.77"/>
    <n v="90"/>
    <n v="101.24"/>
    <n v="90"/>
    <n v="271476"/>
    <n v="1"/>
    <n v="4"/>
    <n v="2"/>
    <n v="38.4"/>
    <n v="0.222"/>
    <n v="0.221"/>
    <x v="0"/>
    <s v="cryo"/>
    <s v="synch"/>
    <n v="0"/>
    <m/>
    <m/>
    <m/>
    <n v="7"/>
    <s v="25P1500"/>
    <m/>
    <s v="0.10MMT"/>
    <s v="{Zhang, 2020 #7780}"/>
  </r>
  <r>
    <s v="7d1o"/>
    <n v="1.78"/>
    <n v="113.2"/>
    <n v="54.05"/>
    <n v="45.97"/>
    <n v="90"/>
    <n v="101.61"/>
    <n v="90"/>
    <n v="275511"/>
    <n v="1"/>
    <n v="4"/>
    <n v="2"/>
    <n v="39.299999999999997"/>
    <n v="0.249"/>
    <n v="0.24"/>
    <x v="0"/>
    <s v="cryo"/>
    <s v="synch"/>
    <s v="Narlaprevir"/>
    <s v="CYS145"/>
    <s v="NNA"/>
    <m/>
    <n v="6.5"/>
    <s v="20P5000"/>
    <m/>
    <s v="0.10BIS"/>
    <m/>
  </r>
  <r>
    <s v="7jyc"/>
    <n v="1.79"/>
    <n v="113.19"/>
    <n v="52.51"/>
    <n v="45.69"/>
    <n v="90"/>
    <n v="102.71"/>
    <n v="90"/>
    <n v="264907"/>
    <n v="1"/>
    <n v="4"/>
    <n v="1.9"/>
    <n v="36.9"/>
    <n v="0.21299999999999999"/>
    <n v="0.214"/>
    <x v="0"/>
    <s v="cryo"/>
    <s v="synch"/>
    <s v="Narlaprevir"/>
    <s v="CYS145"/>
    <s v="NNA"/>
    <m/>
    <n v="7"/>
    <s v="20P3350"/>
    <m/>
    <s v="0.10MES"/>
    <m/>
  </r>
  <r>
    <s v="7jp1"/>
    <n v="1.8"/>
    <n v="113.19"/>
    <n v="52.75"/>
    <n v="44.58"/>
    <n v="90"/>
    <n v="102.72"/>
    <n v="90"/>
    <n v="259616"/>
    <n v="1"/>
    <n v="4"/>
    <n v="1.9"/>
    <n v="35.6"/>
    <n v="0.23300000000000001"/>
    <n v="0.248"/>
    <x v="0"/>
    <s v="cryo"/>
    <s v="synch"/>
    <n v="0"/>
    <m/>
    <m/>
    <m/>
    <n v="6.5"/>
    <s v="20P3350"/>
    <m/>
    <s v="0.10MES"/>
    <s v="-"/>
  </r>
  <r>
    <s v="6ynq"/>
    <n v="1.8"/>
    <n v="113.08"/>
    <n v="53.15"/>
    <n v="44.65"/>
    <n v="90"/>
    <n v="102.96"/>
    <n v="90"/>
    <n v="261546"/>
    <n v="1"/>
    <n v="4"/>
    <n v="1.9"/>
    <n v="36.1"/>
    <n v="0.22600000000000001"/>
    <n v="0.247"/>
    <x v="0"/>
    <s v="cryo"/>
    <s v="synch"/>
    <s v="P6N"/>
    <s v="CYS145"/>
    <s v="P6N"/>
    <m/>
    <n v="7.5"/>
    <s v="25P1500"/>
    <s v="5DMSO"/>
    <s v="0.10MIB"/>
    <m/>
  </r>
  <r>
    <s v="6wtj"/>
    <n v="1.9"/>
    <n v="114.97"/>
    <n v="53.81"/>
    <n v="45.5"/>
    <n v="90"/>
    <n v="101.74"/>
    <n v="90"/>
    <n v="275599"/>
    <n v="1"/>
    <n v="4"/>
    <n v="2"/>
    <n v="39.299999999999997"/>
    <n v="0.23499999999999999"/>
    <n v="0.24199999999999999"/>
    <x v="0"/>
    <s v="cryo"/>
    <s v="synch"/>
    <s v="GC376/K36"/>
    <s v="CYS145"/>
    <s v="K36"/>
    <m/>
    <n v="7"/>
    <s v="20P6000"/>
    <m/>
    <s v="0.10HEP"/>
    <s v="{Vuong, 2020 #8017}"/>
  </r>
  <r>
    <s v="6m03"/>
    <n v="2"/>
    <n v="113.96"/>
    <n v="53.45"/>
    <n v="45.03"/>
    <n v="90"/>
    <n v="101.83"/>
    <n v="90"/>
    <n v="268463"/>
    <n v="1"/>
    <n v="4"/>
    <n v="2"/>
    <n v="37.700000000000003"/>
    <n v="0.246"/>
    <n v="0.24199999999999999"/>
    <x v="0"/>
    <s v="cryo"/>
    <s v="synch"/>
    <n v="0"/>
    <m/>
    <m/>
    <m/>
    <n v="8.1"/>
    <s v="10P3000"/>
    <m/>
    <s v="0.10IMZ"/>
    <s v="-"/>
  </r>
  <r>
    <s v="7bro"/>
    <n v="2"/>
    <n v="113.43"/>
    <n v="54.26"/>
    <n v="44.96"/>
    <n v="90"/>
    <n v="100.67"/>
    <n v="90"/>
    <n v="271930"/>
    <n v="1"/>
    <n v="4"/>
    <n v="2"/>
    <n v="38.5"/>
    <n v="0.25900000000000001"/>
    <n v="0.245"/>
    <x v="0"/>
    <s v="cryo"/>
    <s v="synch"/>
    <n v="0"/>
    <m/>
    <m/>
    <s v="N 0G"/>
    <n v="6.2"/>
    <s v="07P6000"/>
    <m/>
    <s v="0.10MES"/>
    <s v="-"/>
  </r>
  <r>
    <s v="6wtk"/>
    <n v="2"/>
    <n v="113.35"/>
    <n v="53.03"/>
    <n v="45.23"/>
    <n v="90"/>
    <n v="102.03"/>
    <n v="90"/>
    <n v="265905"/>
    <n v="1"/>
    <n v="4"/>
    <n v="2"/>
    <n v="37.1"/>
    <n v="0.255"/>
    <m/>
    <x v="0"/>
    <s v="cryo"/>
    <s v="synch"/>
    <s v="GC373/UED"/>
    <s v="CYS145"/>
    <s v="UED"/>
    <m/>
    <n v="7"/>
    <s v="20P6000"/>
    <m/>
    <s v="0.10HEP"/>
    <s v="{Vuong, 2020 #8017}"/>
  </r>
  <r>
    <s v="7d3i"/>
    <n v="2"/>
    <n v="113.48"/>
    <n v="52.46"/>
    <n v="45.4"/>
    <n v="90"/>
    <n v="103.3"/>
    <n v="90"/>
    <n v="263030"/>
    <n v="1"/>
    <n v="4"/>
    <n v="1.9"/>
    <n v="36.4"/>
    <n v="0.20899999999999999"/>
    <n v="0.20699999999999999"/>
    <x v="0"/>
    <s v="cryo"/>
    <s v="synch"/>
    <s v="MI-23"/>
    <s v="CYS145"/>
    <s v="GQU"/>
    <m/>
    <n v="5.5"/>
    <s v="22P3350"/>
    <m/>
    <s v="0.10CIT"/>
    <m/>
  </r>
  <r>
    <s v="6yt8"/>
    <n v="2.0499999999999998"/>
    <n v="113.66"/>
    <n v="53.44"/>
    <n v="44.45"/>
    <n v="90"/>
    <n v="103.03"/>
    <n v="90"/>
    <n v="263001"/>
    <n v="1"/>
    <n v="4"/>
    <n v="1.9"/>
    <n v="36.4"/>
    <n v="0.23300000000000001"/>
    <n v="0.25800000000000001"/>
    <x v="0"/>
    <s v="cryo"/>
    <s v="synch"/>
    <s v="PK8"/>
    <s v="CYS145"/>
    <s v="PK8"/>
    <m/>
    <n v="7.5"/>
    <s v="25P1500"/>
    <s v="5DMSO"/>
    <s v="0.10MIB"/>
    <m/>
  </r>
  <r>
    <s v="6zrt"/>
    <n v="2.1"/>
    <n v="109.68"/>
    <n v="54.99"/>
    <n v="47.93"/>
    <n v="90"/>
    <n v="101.42"/>
    <n v="90"/>
    <n v="283359"/>
    <n v="1"/>
    <n v="4"/>
    <n v="2.1"/>
    <n v="41"/>
    <n v="0.23699999999999999"/>
    <n v="0.23599999999999999"/>
    <x v="0"/>
    <s v="cryo"/>
    <s v="synch"/>
    <s v="Telaprevir"/>
    <s v="CYS145"/>
    <s v="SV6"/>
    <m/>
    <n v="6.8"/>
    <s v="18P6000"/>
    <s v="5DMSO"/>
    <s v="0.10MES"/>
    <s v="-"/>
  </r>
  <r>
    <s v="6wqf"/>
    <n v="2.2999999999999998"/>
    <n v="45.06"/>
    <n v="54.06"/>
    <n v="113.6"/>
    <n v="90"/>
    <n v="100.51"/>
    <n v="90"/>
    <n v="272128"/>
    <n v="1"/>
    <n v="4"/>
    <n v="2"/>
    <n v="38.6"/>
    <n v="0.23"/>
    <n v="0.23899999999999999"/>
    <x v="0"/>
    <s v="cryo"/>
    <s v="synch"/>
    <n v="0"/>
    <m/>
    <m/>
    <m/>
    <n v="6.5"/>
    <s v="20P3350"/>
    <m/>
    <s v="0.10BIS"/>
    <s v="{Kneller, 2020 #8001}"/>
  </r>
  <r>
    <s v="7c8u"/>
    <n v="2.35"/>
    <n v="114.3"/>
    <n v="53.87"/>
    <n v="45.23"/>
    <n v="90"/>
    <n v="101.58"/>
    <n v="90"/>
    <n v="272873"/>
    <n v="1"/>
    <n v="4"/>
    <n v="2"/>
    <n v="38.700000000000003"/>
    <n v="0.27300000000000002"/>
    <n v="0.26800000000000002"/>
    <x v="0"/>
    <s v="cryo"/>
    <s v="synch"/>
    <s v="GC376"/>
    <s v="CYS145"/>
    <s v="K36"/>
    <m/>
    <n v="7"/>
    <s v="20P6000"/>
    <m/>
    <s v="0.10HEP"/>
    <s v="-"/>
  </r>
  <r>
    <s v="6zru"/>
    <n v="2.1"/>
    <n v="113.76"/>
    <n v="53.53"/>
    <n v="45.88"/>
    <n v="90"/>
    <n v="101.52"/>
    <n v="90"/>
    <n v="273770"/>
    <n v="1"/>
    <n v="4"/>
    <n v="2"/>
    <n v="38.9"/>
    <n v="0.215"/>
    <n v="0.23699999999999999"/>
    <x v="1"/>
    <s v="cryo"/>
    <s v="synch"/>
    <s v="Boceprevir"/>
    <s v="CYS145"/>
    <s v="U5G"/>
    <m/>
    <n v="6.8"/>
    <s v="16P6000"/>
    <s v="5DMSO"/>
    <s v="0.10MES"/>
    <m/>
  </r>
  <r>
    <s v="6xkh"/>
    <n v="1.28"/>
    <n v="96.65"/>
    <n v="83.31"/>
    <n v="54.66"/>
    <n v="90"/>
    <n v="118"/>
    <n v="90"/>
    <n v="388636"/>
    <n v="1"/>
    <n v="4"/>
    <n v="2.9"/>
    <n v="57"/>
    <n v="0.17499999999999999"/>
    <n v="0.17199999999999999"/>
    <x v="2"/>
    <s v="cryo"/>
    <s v="synch"/>
    <n v="0"/>
    <m/>
    <m/>
    <m/>
    <n v="8.5"/>
    <s v="15P6000"/>
    <m/>
    <s v="0.10TRS"/>
    <m/>
  </r>
  <r>
    <s v="6wnp"/>
    <n v="1.44"/>
    <n v="97.55"/>
    <n v="81.09"/>
    <n v="54.67"/>
    <n v="90"/>
    <n v="116.98"/>
    <n v="90"/>
    <n v="385361"/>
    <n v="1"/>
    <n v="4"/>
    <n v="2.8"/>
    <n v="56.6"/>
    <n v="0.19600000000000001"/>
    <n v="0.158"/>
    <x v="2"/>
    <s v="cryo"/>
    <s v="synch"/>
    <s v="Boceprevir"/>
    <s v="CYS145"/>
    <s v="U5G"/>
    <m/>
    <n v="7.2"/>
    <s v="05P10000"/>
    <s v="1DMSO"/>
    <s v="0.02MES"/>
    <m/>
  </r>
  <r>
    <s v="6xr3"/>
    <n v="1.45"/>
    <n v="96.18"/>
    <n v="82.7"/>
    <n v="54.44"/>
    <n v="90"/>
    <n v="116.99"/>
    <n v="90"/>
    <n v="385885"/>
    <n v="1"/>
    <n v="4"/>
    <n v="2.8"/>
    <n v="56.7"/>
    <n v="0.187"/>
    <n v="0.184"/>
    <x v="2"/>
    <s v="cryo"/>
    <s v="synch"/>
    <s v="GRL2420"/>
    <s v="CYS145"/>
    <s v="V7G"/>
    <m/>
    <n v="7"/>
    <s v="15P10000"/>
    <m/>
    <s v="0.02HEP"/>
    <m/>
  </r>
  <r>
    <s v="6lze"/>
    <n v="1.5"/>
    <n v="97.7"/>
    <n v="80.94"/>
    <n v="51.74"/>
    <n v="90"/>
    <n v="114.27"/>
    <n v="90"/>
    <n v="372951"/>
    <n v="1"/>
    <n v="4"/>
    <n v="2.7"/>
    <n v="55.2"/>
    <n v="0.19900000000000001"/>
    <n v="0.187"/>
    <x v="2"/>
    <s v="cryo"/>
    <s v="synch"/>
    <s v="11A"/>
    <s v="CYS145"/>
    <s v="FRH"/>
    <m/>
    <n v="6"/>
    <s v="02P6000"/>
    <s v="3DMSO"/>
    <s v="0.10MES"/>
    <s v="{Dai, 2020 #7988}"/>
  </r>
  <r>
    <s v="6m0k"/>
    <n v="1.5"/>
    <n v="98.15"/>
    <n v="81.7"/>
    <n v="51.67"/>
    <n v="90"/>
    <n v="114.69"/>
    <n v="90"/>
    <n v="376461"/>
    <n v="1"/>
    <n v="4"/>
    <n v="2.8"/>
    <n v="55.6"/>
    <n v="0.193"/>
    <n v="0.17799999999999999"/>
    <x v="2"/>
    <s v="cryo"/>
    <s v="synch"/>
    <s v="11B"/>
    <s v="CYS145"/>
    <s v="FJC"/>
    <m/>
    <n v="6.1"/>
    <s v="02P6001"/>
    <s v="3DMSO"/>
    <s v="0.10MES"/>
    <s v="{Dai, 2020 #7988}"/>
  </r>
  <r>
    <s v="7jr3"/>
    <n v="1.55"/>
    <n v="99"/>
    <n v="80.989999999999995"/>
    <n v="51.74"/>
    <n v="90"/>
    <n v="114.76"/>
    <n v="90"/>
    <n v="376717"/>
    <n v="1"/>
    <n v="4"/>
    <n v="2.8"/>
    <n v="55.6"/>
    <n v="0.183"/>
    <n v="0.19400000000000001"/>
    <x v="2"/>
    <s v="cryo"/>
    <s v="synch"/>
    <n v="0"/>
    <m/>
    <m/>
    <m/>
    <n v="6.5"/>
    <s v="15P4000"/>
    <m/>
    <s v="0.10MES"/>
    <s v="-"/>
  </r>
  <r>
    <s v="7jr4"/>
    <n v="1.55"/>
    <n v="97.15"/>
    <n v="82.35"/>
    <n v="51.59"/>
    <n v="90"/>
    <n v="114.62"/>
    <n v="90"/>
    <n v="375239"/>
    <n v="1"/>
    <n v="4"/>
    <n v="2.8"/>
    <n v="55.5"/>
    <n v="0.18"/>
    <n v="0.186"/>
    <x v="2"/>
    <s v="cryo"/>
    <s v="synch"/>
    <n v="0"/>
    <m/>
    <m/>
    <m/>
    <n v="6.5"/>
    <s v="15P4000"/>
    <s v="5DMSO"/>
    <s v="0.10MES"/>
    <s v="-"/>
  </r>
  <r>
    <s v="7c6s"/>
    <n v="1.6"/>
    <n v="97.23"/>
    <n v="80.25"/>
    <n v="54.48"/>
    <n v="90"/>
    <n v="116.72"/>
    <n v="90"/>
    <n v="379702"/>
    <n v="1"/>
    <n v="4"/>
    <n v="2.8"/>
    <n v="56"/>
    <n v="0.222"/>
    <n v="0.16600000000000001"/>
    <x v="2"/>
    <s v="cryo"/>
    <s v="synch"/>
    <s v="Boceprevir"/>
    <s v="CYS145"/>
    <s v="U5G"/>
    <m/>
    <n v="6.5"/>
    <s v="20P5000"/>
    <m/>
    <s v="0.10BIS"/>
    <m/>
  </r>
  <r>
    <s v="7buy"/>
    <n v="1.6"/>
    <n v="98.03"/>
    <n v="81.650000000000006"/>
    <n v="51.64"/>
    <n v="90"/>
    <n v="114.88"/>
    <n v="90"/>
    <n v="374967"/>
    <n v="1"/>
    <n v="4"/>
    <n v="2.8"/>
    <n v="55.4"/>
    <n v="0.20100000000000001"/>
    <n v="0.20499999999999999"/>
    <x v="2"/>
    <s v="cryo"/>
    <s v="synch"/>
    <s v="Carmofur"/>
    <s v="CYS145"/>
    <s v="JRY"/>
    <m/>
    <n v="6"/>
    <s v="05P6000"/>
    <s v="3DMSO"/>
    <s v="0.10MES"/>
    <s v="{Jin, 2020 #8005}"/>
  </r>
  <r>
    <s v="7ju7"/>
    <n v="1.6"/>
    <n v="98.59"/>
    <n v="81.3"/>
    <n v="51.86"/>
    <n v="90"/>
    <n v="114.62"/>
    <n v="90"/>
    <n v="377880"/>
    <n v="1"/>
    <n v="4"/>
    <n v="2.8"/>
    <n v="55.8"/>
    <n v="0.192"/>
    <n v="0.17100000000000001"/>
    <x v="2"/>
    <s v="cryo"/>
    <s v="synch"/>
    <s v="Mastinib"/>
    <s v="Noncovalent"/>
    <s v="G65"/>
    <m/>
    <n v="6"/>
    <s v="20P6000"/>
    <m/>
    <s v="0.10MES"/>
    <m/>
  </r>
  <r>
    <s v="7bqy"/>
    <n v="1.7"/>
    <n v="96.37"/>
    <n v="80.47"/>
    <n v="54.33"/>
    <n v="90"/>
    <n v="116.52"/>
    <n v="90"/>
    <n v="377041"/>
    <n v="1"/>
    <n v="4"/>
    <n v="2.8"/>
    <n v="55.7"/>
    <n v="0.22600000000000001"/>
    <n v="0.23699999999999999"/>
    <x v="2"/>
    <s v="cryo"/>
    <s v="synch"/>
    <s v="N3"/>
    <s v="CYS145"/>
    <s v="010-PJE-LEU-VAL-ALA-02J"/>
    <m/>
    <n v="6"/>
    <s v="02P6000"/>
    <s v="3DMSO"/>
    <s v="0.10MES"/>
    <s v="{Jin, 2020 #7981}"/>
  </r>
  <r>
    <s v="7cx9"/>
    <n v="1.73"/>
    <n v="97.24"/>
    <n v="82.9"/>
    <n v="51.49"/>
    <n v="90"/>
    <n v="115.12"/>
    <n v="90"/>
    <n v="375791"/>
    <n v="1"/>
    <n v="4"/>
    <n v="2.8"/>
    <n v="55.5"/>
    <n v="0.20899999999999999"/>
    <n v="0.188"/>
    <x v="2"/>
    <s v="cryo"/>
    <s v="synch"/>
    <s v="GKF"/>
    <s v="CYS145"/>
    <s v="GKF"/>
    <m/>
    <n v="5"/>
    <s v="11P4000"/>
    <m/>
    <s v="0.10MES"/>
    <m/>
  </r>
  <r>
    <s v="6y2f"/>
    <n v="1.95"/>
    <n v="98.08"/>
    <n v="80.930000000000007"/>
    <n v="51.66"/>
    <n v="90"/>
    <n v="114.84"/>
    <n v="90"/>
    <n v="372114"/>
    <n v="1"/>
    <n v="4"/>
    <n v="2.7"/>
    <n v="55.1"/>
    <n v="0.219"/>
    <n v="0.20599999999999999"/>
    <x v="2"/>
    <s v="cryo"/>
    <s v="synch"/>
    <s v="O6K"/>
    <s v="CYS145"/>
    <s v="O6K"/>
    <m/>
    <n v="9"/>
    <s v="18P8000"/>
    <m/>
    <s v="0.10BIS"/>
    <s v="{Zhang, 2020 #8024}"/>
  </r>
  <r>
    <s v="7c6u"/>
    <n v="2"/>
    <n v="100"/>
    <n v="79.61"/>
    <n v="51.85"/>
    <n v="90"/>
    <n v="114.71"/>
    <n v="90"/>
    <n v="374986"/>
    <n v="1"/>
    <n v="4"/>
    <n v="2.8"/>
    <n v="55.4"/>
    <n v="0.251"/>
    <n v="0.23400000000000001"/>
    <x v="2"/>
    <s v="cryo"/>
    <s v="synch"/>
    <s v="GC376"/>
    <s v="CYS145"/>
    <s v="K36"/>
    <m/>
    <n v="6"/>
    <s v="14P4000"/>
    <m/>
    <s v="0.10MES"/>
    <s v="-"/>
  </r>
  <r>
    <s v="6lu7"/>
    <n v="2.16"/>
    <n v="97.93"/>
    <n v="79.48"/>
    <n v="51.8"/>
    <n v="90"/>
    <n v="114.55"/>
    <n v="90"/>
    <n v="366747"/>
    <n v="1"/>
    <n v="4"/>
    <n v="2.7"/>
    <n v="54.4"/>
    <n v="0.23499999999999999"/>
    <n v="0.22500000000000001"/>
    <x v="2"/>
    <s v="cryo"/>
    <s v="synch"/>
    <s v="N3"/>
    <s v="CYS145"/>
    <s v="010-PJE-LEU-VAL-ALA-02J"/>
    <m/>
    <n v="6"/>
    <s v="02P6000"/>
    <s v="3DMSO"/>
    <s v="0.10MES"/>
    <s v="{Jin, 2020 #7981}"/>
  </r>
  <r>
    <s v="7c8b"/>
    <n v="2.2000000000000002"/>
    <n v="98.26"/>
    <n v="82.3"/>
    <n v="51.76"/>
    <n v="90"/>
    <n v="115.58"/>
    <n v="90"/>
    <n v="377582"/>
    <n v="1"/>
    <n v="4"/>
    <n v="2.8"/>
    <n v="55.7"/>
    <n v="0.23"/>
    <n v="0.23"/>
    <x v="2"/>
    <s v="cryo"/>
    <s v="synch"/>
    <s v="Z-VAD-FMK"/>
    <s v="CYS145"/>
    <s v="PHQ-VAL-ALA-FL6-CF0"/>
    <m/>
    <n v="6.5"/>
    <s v="11P4000"/>
    <m/>
    <s v="0.10MES"/>
    <m/>
  </r>
  <r>
    <s v="6w79"/>
    <n v="1.46"/>
    <n v="108.88"/>
    <n v="81.260000000000005"/>
    <n v="53.46"/>
    <n v="90"/>
    <n v="104.23"/>
    <n v="90"/>
    <n v="458441"/>
    <n v="1"/>
    <n v="4"/>
    <n v="3.4"/>
    <n v="63.5"/>
    <n v="0.17699999999999999"/>
    <n v="0.154"/>
    <x v="3"/>
    <s v="cryo"/>
    <s v="synch"/>
    <s v="X77"/>
    <s v="Noncovalent"/>
    <s v="X77"/>
    <m/>
    <n v="6"/>
    <s v="05P10000"/>
    <m/>
    <s v="0.05MES"/>
    <m/>
  </r>
  <r>
    <s v="7khp"/>
    <n v="1.95"/>
    <n v="124.32"/>
    <n v="80.150000000000006"/>
    <n v="63.24"/>
    <n v="90"/>
    <n v="89.64"/>
    <n v="90"/>
    <n v="630084"/>
    <n v="2"/>
    <n v="4"/>
    <n v="2.2999999999999998"/>
    <n v="46.9"/>
    <n v="0.248"/>
    <m/>
    <x v="4"/>
    <s v="cryo"/>
    <s v="synch"/>
    <s v="self"/>
    <s v="CYS145"/>
    <s v="PHE305"/>
    <m/>
    <n v="6"/>
    <s v="20P3350"/>
    <m/>
    <s v="0.10MES"/>
    <s v="Replacement by authors for 7jox"/>
  </r>
  <r>
    <s v="7joy"/>
    <n v="2"/>
    <n v="123.67"/>
    <n v="80.31"/>
    <n v="63.32"/>
    <n v="90"/>
    <n v="90.2"/>
    <n v="90"/>
    <n v="628875"/>
    <n v="2"/>
    <n v="4"/>
    <n v="2.2999999999999998"/>
    <n v="46.8"/>
    <n v="0.252"/>
    <m/>
    <x v="4"/>
    <s v="cryo"/>
    <s v="synch"/>
    <n v="0"/>
    <m/>
    <m/>
    <s v="145A"/>
    <n v="6.1"/>
    <s v="20P3351"/>
    <m/>
    <s v="0.10MES"/>
    <s v="(updated by authors)"/>
  </r>
  <r>
    <s v="6xbi"/>
    <n v="1.7"/>
    <n v="46.9"/>
    <n v="54.9"/>
    <n v="62.26"/>
    <n v="60.63"/>
    <n v="79.77"/>
    <n v="88.83"/>
    <n v="137070"/>
    <n v="2"/>
    <n v="1"/>
    <n v="2"/>
    <n v="39"/>
    <n v="0.217"/>
    <n v="0.22600000000000001"/>
    <x v="5"/>
    <s v="cryo"/>
    <s v="synch"/>
    <s v="UAW248"/>
    <s v="CYS145"/>
    <s v="UZ7-LEU-LEU-UZ4-UZ1"/>
    <s v="N -1H 0M"/>
    <n v="5.6"/>
    <s v="20P3000"/>
    <m/>
    <s v="0.10CIT"/>
    <s v="{Sacco, 2020 #8045}"/>
  </r>
  <r>
    <s v="6m2n"/>
    <n v="2.2000000000000002"/>
    <n v="63.96"/>
    <n v="67.94"/>
    <n v="95.05"/>
    <n v="74.09"/>
    <n v="78.27"/>
    <n v="66.099999999999994"/>
    <n v="361128"/>
    <n v="4"/>
    <n v="1"/>
    <n v="2.7"/>
    <n v="53.7"/>
    <n v="0.254"/>
    <n v="0.27100000000000002"/>
    <x v="6"/>
    <s v="cryo"/>
    <s v="synch"/>
    <s v="3WL"/>
    <s v="Noncovalent"/>
    <s v="3WL"/>
    <m/>
    <n v="8"/>
    <s v="02P6000"/>
    <m/>
    <s v="0.10MES"/>
    <s v="{Su, 2020 #8004}"/>
  </r>
  <r>
    <s v="6xoa"/>
    <n v="2.1"/>
    <n v="62.91"/>
    <n v="67.849999999999994"/>
    <n v="77.89"/>
    <n v="77.930000000000007"/>
    <n v="89.55"/>
    <n v="72.900000000000006"/>
    <n v="310238"/>
    <n v="4"/>
    <n v="1"/>
    <n v="2.2999999999999998"/>
    <n v="46.1"/>
    <n v="0.251"/>
    <n v="0.27800000000000002"/>
    <x v="7"/>
    <s v="cryo"/>
    <s v="synch"/>
    <n v="0"/>
    <m/>
    <m/>
    <s v="145S"/>
    <m/>
    <s v="20P3350"/>
    <m/>
    <s v="0.02NKP"/>
    <s v="-"/>
  </r>
  <r>
    <s v="7jkv"/>
    <n v="1.25"/>
    <n v="55.24"/>
    <n v="99.14"/>
    <n v="58.9"/>
    <n v="90"/>
    <n v="107.86"/>
    <n v="90"/>
    <n v="307073"/>
    <n v="2"/>
    <n v="2"/>
    <n v="2.2999999999999998"/>
    <n v="45.6"/>
    <n v="0.17699999999999999"/>
    <m/>
    <x v="8"/>
    <s v="cryo"/>
    <s v="synch"/>
    <s v="GRL2420"/>
    <s v="CYS145"/>
    <s v="V7G"/>
    <s v="N 0G"/>
    <n v="5.8"/>
    <s v="15P6000"/>
    <s v="3DMSO"/>
    <s v="0.10MES"/>
    <s v="Our own structure"/>
  </r>
  <r>
    <s v="7d1m"/>
    <n v="1.4"/>
    <n v="55.45"/>
    <n v="99.02"/>
    <n v="59.58"/>
    <n v="90"/>
    <n v="108.54"/>
    <n v="90"/>
    <n v="310171"/>
    <n v="2"/>
    <n v="2"/>
    <n v="2.2999999999999998"/>
    <n v="46.1"/>
    <n v="0.19700000000000001"/>
    <n v="0.157"/>
    <x v="8"/>
    <s v="cryo"/>
    <s v="synch"/>
    <s v="GC376"/>
    <s v="CYS145"/>
    <s v="K36"/>
    <s v="N 0G"/>
    <n v="7.8"/>
    <m/>
    <m/>
    <s v="0.01TRS"/>
    <s v="Replaced 7brr"/>
  </r>
  <r>
    <s v="6xhm"/>
    <n v="1.41"/>
    <n v="55.15"/>
    <n v="98.51"/>
    <n v="59.11"/>
    <n v="90"/>
    <n v="107.45"/>
    <n v="90"/>
    <n v="306356"/>
    <n v="2"/>
    <n v="2"/>
    <n v="2.2999999999999998"/>
    <n v="45.4"/>
    <n v="0.21"/>
    <n v="0.192"/>
    <x v="8"/>
    <s v="cryo"/>
    <s v="synch"/>
    <s v="V2M"/>
    <s v="CYS145"/>
    <s v="V2M"/>
    <m/>
    <n v="4"/>
    <s v="25P1500"/>
    <m/>
    <s v="0.10MMT"/>
    <s v="{Hoffman, 2020 #8055}"/>
  </r>
  <r>
    <s v="6xbg"/>
    <n v="1.45"/>
    <n v="55.37"/>
    <n v="98.85"/>
    <n v="59.22"/>
    <n v="90"/>
    <n v="108.23"/>
    <n v="90"/>
    <n v="307831"/>
    <n v="2"/>
    <n v="2"/>
    <n v="2.2999999999999998"/>
    <n v="45.7"/>
    <n v="0.20599999999999999"/>
    <n v="0.18099999999999999"/>
    <x v="8"/>
    <s v="cryo"/>
    <s v="synch"/>
    <s v="UAW246"/>
    <s v="CYS145"/>
    <s v="UZ1-UZ4-LEU-P6S"/>
    <s v="N -1H 0M"/>
    <n v="5.6"/>
    <s v="20P3000"/>
    <m/>
    <s v="0.10CIT"/>
    <s v="{Sacco, 2020 #8045}"/>
  </r>
  <r>
    <s v="6xmk"/>
    <n v="1.7"/>
    <n v="55.35"/>
    <n v="98.63"/>
    <n v="58.8"/>
    <n v="90"/>
    <n v="107.79"/>
    <n v="90"/>
    <n v="305685"/>
    <n v="2"/>
    <n v="2"/>
    <n v="2.2000000000000002"/>
    <n v="45.3"/>
    <n v="0.21199999999999999"/>
    <n v="0.214"/>
    <x v="8"/>
    <s v="cryo"/>
    <s v="synch"/>
    <s v="7J"/>
    <s v="CYS145"/>
    <s v="QYS"/>
    <s v="N -3S -2N -1I -0G"/>
    <n v="8"/>
    <s v="20P6000"/>
    <m/>
    <s v="0.10TRS"/>
    <s v="{Rathnayake, 2020 #8036}"/>
  </r>
  <r>
    <s v="7cbt"/>
    <n v="2.35"/>
    <n v="55.12"/>
    <n v="99.75"/>
    <n v="60.36"/>
    <n v="90"/>
    <n v="108.63"/>
    <n v="90"/>
    <n v="314508"/>
    <n v="2"/>
    <n v="2"/>
    <n v="2.2999999999999998"/>
    <n v="46.8"/>
    <n v="0.29199999999999998"/>
    <n v="0.27200000000000002"/>
    <x v="8"/>
    <s v="cryo"/>
    <s v="home"/>
    <s v="GC376"/>
    <s v="CYS145"/>
    <s v="K36"/>
    <s v="-26MH6GLNDIFEAQKIEWHEG4SM"/>
    <n v="6"/>
    <s v="12P3350"/>
    <m/>
    <s v="0.10MAL"/>
    <s v="-"/>
  </r>
  <r>
    <s v="6xkf"/>
    <n v="1.8"/>
    <n v="44.88"/>
    <n v="53.79"/>
    <n v="115.26"/>
    <n v="90"/>
    <n v="100.97"/>
    <n v="90"/>
    <n v="273159"/>
    <n v="2"/>
    <n v="2"/>
    <n v="2"/>
    <n v="38.799999999999997"/>
    <n v="0.23899999999999999"/>
    <n v="0.245"/>
    <x v="9"/>
    <s v="cryo"/>
    <s v="synch"/>
    <n v="0"/>
    <m/>
    <m/>
    <m/>
    <n v="8"/>
    <s v="15P4000"/>
    <m/>
    <s v="0.10TRS"/>
    <s v="-"/>
  </r>
  <r>
    <s v="7brp"/>
    <n v="1.8"/>
    <n v="46.37"/>
    <n v="53.55"/>
    <n v="113.77"/>
    <n v="90"/>
    <n v="101.66"/>
    <n v="90"/>
    <n v="276666"/>
    <n v="2"/>
    <n v="2"/>
    <n v="2"/>
    <n v="39.6"/>
    <n v="0.24"/>
    <n v="0.219"/>
    <x v="9"/>
    <s v="cryo"/>
    <s v="synch"/>
    <s v="Boceprevir"/>
    <s v="CYS145"/>
    <s v="U5G"/>
    <s v="N 0G"/>
    <n v="6.5"/>
    <s v="20P5000"/>
    <m/>
    <s v="0.10BIS"/>
    <m/>
  </r>
  <r>
    <s v="6wtm"/>
    <n v="1.85"/>
    <n v="44.84"/>
    <n v="53.6"/>
    <n v="114.87"/>
    <n v="90"/>
    <n v="101.22"/>
    <n v="90"/>
    <n v="270805"/>
    <n v="2"/>
    <n v="2"/>
    <n v="2"/>
    <n v="38.299999999999997"/>
    <n v="0.252"/>
    <n v="0.25700000000000001"/>
    <x v="9"/>
    <s v="cryo"/>
    <s v="synch"/>
    <n v="0"/>
    <m/>
    <m/>
    <m/>
    <n v="6.5"/>
    <s v="20P3350"/>
    <m/>
    <s v="0.10BIS"/>
    <s v="{Vuong, 2020 #8017}"/>
  </r>
  <r>
    <s v="6w63"/>
    <n v="2.1"/>
    <n v="45.05"/>
    <n v="63.84"/>
    <n v="106.59"/>
    <n v="90"/>
    <n v="90"/>
    <n v="90"/>
    <n v="306546"/>
    <n v="1"/>
    <n v="4"/>
    <n v="2.2999999999999998"/>
    <n v="45.5"/>
    <n v="0.221"/>
    <n v="0.25"/>
    <x v="10"/>
    <s v="cryo"/>
    <s v="synch"/>
    <s v="X77"/>
    <s v="Noncovalent"/>
    <s v="X77"/>
    <m/>
    <n v="6"/>
    <s v="16P10000"/>
    <s v="1DMSO"/>
    <s v="0.03HEP"/>
    <m/>
  </r>
  <r>
    <s v="7jfq"/>
    <n v="1.55"/>
    <n v="44.38"/>
    <n v="63.46"/>
    <n v="107.25"/>
    <n v="90"/>
    <n v="90"/>
    <n v="90"/>
    <n v="302023"/>
    <n v="1"/>
    <n v="4"/>
    <n v="2.2000000000000002"/>
    <n v="44.7"/>
    <n v="0.19800000000000001"/>
    <n v="0.19700000000000001"/>
    <x v="10"/>
    <s v="cryo"/>
    <s v="synch"/>
    <n v="0"/>
    <m/>
    <m/>
    <m/>
    <n v="8.5"/>
    <s v="15P6000"/>
    <m/>
    <s v="0.10TRS"/>
    <m/>
  </r>
  <r>
    <s v="7c7p"/>
    <n v="1.74"/>
    <n v="67.91"/>
    <n v="98.73"/>
    <n v="103.49"/>
    <n v="90"/>
    <n v="90"/>
    <n v="90"/>
    <n v="693831"/>
    <n v="2"/>
    <n v="4"/>
    <n v="2.6"/>
    <n v="51.8"/>
    <n v="0.216"/>
    <n v="0.193"/>
    <x v="11"/>
    <s v="cryo"/>
    <s v="synch"/>
    <s v="Telaprevir"/>
    <s v="CYS145"/>
    <s v="SV6"/>
    <m/>
    <n v="6"/>
    <s v="13P4000"/>
    <m/>
    <s v="0.10MES"/>
    <s v="-"/>
  </r>
  <r>
    <s v="7c2y"/>
    <n v="1.91"/>
    <n v="67.88"/>
    <n v="102.34"/>
    <n v="103.49"/>
    <n v="90"/>
    <n v="90"/>
    <n v="90"/>
    <n v="718928"/>
    <n v="2"/>
    <n v="4"/>
    <n v="2.6"/>
    <n v="53.5"/>
    <n v="0.26200000000000001"/>
    <n v="0.23300000000000001"/>
    <x v="11"/>
    <s v="cryo"/>
    <s v="synch"/>
    <n v="0"/>
    <m/>
    <m/>
    <m/>
    <n v="7.5"/>
    <s v="20P4000"/>
    <m/>
    <s v="0.10HEP"/>
    <s v="-"/>
  </r>
  <r>
    <s v="7c2q"/>
    <n v="1.93"/>
    <n v="67.95"/>
    <n v="102.66"/>
    <n v="103.54"/>
    <n v="90"/>
    <n v="90"/>
    <n v="90"/>
    <n v="722269"/>
    <n v="2"/>
    <n v="4"/>
    <n v="2.7"/>
    <n v="53.7"/>
    <n v="0.26500000000000001"/>
    <n v="0.24199999999999999"/>
    <x v="11"/>
    <s v="cryo"/>
    <s v="synch"/>
    <n v="0"/>
    <m/>
    <m/>
    <m/>
    <n v="7.5"/>
    <s v="04P8000"/>
    <m/>
    <s v="0.10HEP"/>
    <s v="-"/>
  </r>
  <r>
    <s v="6y2g"/>
    <n v="2.2000000000000002"/>
    <n v="68.569999999999993"/>
    <n v="101.6"/>
    <n v="103.7"/>
    <n v="90"/>
    <n v="90"/>
    <n v="90"/>
    <n v="722392"/>
    <n v="2"/>
    <n v="4"/>
    <n v="2.7"/>
    <n v="53.7"/>
    <n v="0.247"/>
    <n v="0.24"/>
    <x v="11"/>
    <s v="cryo"/>
    <s v="synch"/>
    <s v="O6K"/>
    <s v="CYS145"/>
    <s v="O6K"/>
    <m/>
    <n v="8.5"/>
    <s v="10P20000"/>
    <m/>
    <s v="1.00TRS"/>
    <s v="{Zhang, 2020 #8024}"/>
  </r>
  <r>
    <s v="7com"/>
    <n v="2.25"/>
    <n v="67.760000000000005"/>
    <n v="99.43"/>
    <n v="103.81"/>
    <n v="90"/>
    <n v="90"/>
    <n v="90"/>
    <n v="699362"/>
    <n v="2"/>
    <n v="4"/>
    <n v="2.6"/>
    <n v="52.2"/>
    <n v="0.246"/>
    <n v="0.249"/>
    <x v="11"/>
    <s v="cryo"/>
    <s v="synch"/>
    <s v="Boceprevir"/>
    <s v="CYS145"/>
    <s v="U5G"/>
    <m/>
    <n v="6.5"/>
    <s v="20P400"/>
    <m/>
    <s v="0.10MES"/>
    <m/>
  </r>
  <r>
    <s v="6wtt"/>
    <n v="2.15"/>
    <n v="101.82"/>
    <n v="101.82"/>
    <n v="160.01"/>
    <n v="90"/>
    <n v="90"/>
    <n v="120"/>
    <n v="1436757"/>
    <n v="3"/>
    <n v="6"/>
    <n v="2.2999999999999998"/>
    <n v="47.6"/>
    <n v="0.3"/>
    <n v="0.28699999999999998"/>
    <x v="12"/>
    <s v="cryo"/>
    <s v="synch"/>
    <s v="GC376"/>
    <s v="CYS145"/>
    <s v="K36"/>
    <s v="C 305H6"/>
    <m/>
    <s v="15P2000"/>
    <m/>
    <m/>
    <s v="{Ma, 2020 #8026}"/>
  </r>
  <r>
    <s v="6z2e"/>
    <n v="1.7"/>
    <n v="104.08"/>
    <n v="104.08"/>
    <n v="91.25"/>
    <n v="90"/>
    <n v="90"/>
    <n v="120"/>
    <n v="856060"/>
    <n v="1"/>
    <n v="12"/>
    <n v="2.1"/>
    <n v="41.4"/>
    <n v="0.24299999999999999"/>
    <n v="0.255"/>
    <x v="13"/>
    <s v="cryo"/>
    <s v="synch"/>
    <s v="Q5T"/>
    <s v="CYS145"/>
    <s v="Q5T"/>
    <m/>
    <m/>
    <m/>
    <m/>
    <m/>
    <s v="Hilgendepp"/>
  </r>
  <r>
    <s v="7c8t"/>
    <n v="2.0499999999999998"/>
    <n v="104.42"/>
    <n v="104.42"/>
    <n v="89.89"/>
    <n v="90"/>
    <n v="90"/>
    <n v="120"/>
    <n v="848789"/>
    <n v="1"/>
    <n v="12"/>
    <n v="2.1"/>
    <n v="40.9"/>
    <n v="0.24299999999999999"/>
    <n v="0.252"/>
    <x v="13"/>
    <s v="cryo"/>
    <s v="synch"/>
    <s v="NOL"/>
    <s v="CYS145"/>
    <s v="NOL"/>
    <m/>
    <n v="3.5"/>
    <s v="14P1000"/>
    <m/>
    <s v="0.10CIT"/>
    <m/>
  </r>
  <r>
    <s v="7c8r"/>
    <n v="2.2999999999999998"/>
    <n v="104.39"/>
    <n v="104.39"/>
    <n v="90.23"/>
    <n v="90"/>
    <n v="90"/>
    <n v="120"/>
    <n v="851557"/>
    <n v="1"/>
    <n v="12"/>
    <n v="2.1"/>
    <n v="41.1"/>
    <n v="0.26100000000000001"/>
    <n v="0.26100000000000001"/>
    <x v="13"/>
    <s v="cryo"/>
    <s v="synch"/>
    <s v="TG0203770"/>
    <s v="CYS145"/>
    <s v="TG3"/>
    <m/>
    <n v="4"/>
    <s v="10P4000"/>
    <m/>
    <s v="0.10NAC"/>
    <m/>
  </r>
  <r>
    <s v="6xb0"/>
    <n v="1.8"/>
    <n v="44.98"/>
    <n v="53.74"/>
    <n v="113.17"/>
    <n v="90"/>
    <n v="100.27"/>
    <n v="90"/>
    <n v="269190"/>
    <n v="1"/>
    <n v="4"/>
    <n v="2"/>
    <n v="37.9"/>
    <n v="0.20100000000000001"/>
    <n v="0.20200000000000001"/>
    <x v="0"/>
    <s v="room"/>
    <s v="home"/>
    <n v="0"/>
    <m/>
    <m/>
    <m/>
    <n v="6.5"/>
    <s v="20P3550"/>
    <m/>
    <s v="0.10BIS"/>
    <s v="{Kneller, 2020 #8044}"/>
  </r>
  <r>
    <s v="7cwb"/>
    <n v="1.9"/>
    <n v="114"/>
    <n v="53.5"/>
    <n v="45"/>
    <n v="90"/>
    <n v="102"/>
    <n v="90"/>
    <n v="268458"/>
    <n v="1"/>
    <n v="4"/>
    <n v="2"/>
    <n v="37.700000000000003"/>
    <n v="0.25700000000000001"/>
    <n v="0.28199999999999997"/>
    <x v="0"/>
    <s v="room"/>
    <s v="XFEL"/>
    <n v="0"/>
    <m/>
    <m/>
    <m/>
    <n v="6"/>
    <s v="25P1500"/>
    <m/>
    <s v="0.10MMT"/>
    <s v="-"/>
  </r>
  <r>
    <s v="6xqs"/>
    <n v="1.9"/>
    <n v="110.61"/>
    <n v="55.6"/>
    <n v="48.75"/>
    <n v="90"/>
    <n v="101.24"/>
    <n v="90"/>
    <n v="294025"/>
    <n v="1"/>
    <n v="4"/>
    <n v="2.2000000000000002"/>
    <n v="43.1"/>
    <n v="0.20399999999999999"/>
    <n v="0.21099999999999999"/>
    <x v="0"/>
    <s v="room"/>
    <s v="home"/>
    <s v="Telaprevir"/>
    <s v="CYS145"/>
    <s v="SV6"/>
    <m/>
    <n v="7"/>
    <s v="20P3350"/>
    <m/>
    <s v="0.10BIS"/>
    <s v="-"/>
  </r>
  <r>
    <s v="7jun"/>
    <n v="2.2999999999999998"/>
    <n v="114.93"/>
    <n v="54.69"/>
    <n v="45.22"/>
    <n v="90"/>
    <n v="101.46"/>
    <n v="90"/>
    <n v="278512"/>
    <n v="1"/>
    <n v="4"/>
    <n v="2"/>
    <n v="40"/>
    <n v="0.22"/>
    <m/>
    <x v="0"/>
    <s v="room"/>
    <s v="home"/>
    <n v="0"/>
    <m/>
    <m/>
    <m/>
    <n v="6.6"/>
    <s v="18P3350"/>
    <s v="3DMSO"/>
    <s v="0.10BIS"/>
    <s v="Kneller JBC, in press"/>
  </r>
  <r>
    <s v="7jun"/>
    <n v="2.5"/>
    <n v="114.93"/>
    <n v="54.69"/>
    <n v="45.22"/>
    <n v="90"/>
    <n v="101.46"/>
    <n v="90"/>
    <n v="278512"/>
    <n v="1"/>
    <n v="4"/>
    <n v="2"/>
    <n v="40"/>
    <n v="0.253"/>
    <m/>
    <x v="0"/>
    <s v="room"/>
    <s v="N"/>
    <n v="0"/>
    <m/>
    <m/>
    <m/>
    <n v="6.6"/>
    <s v="18P3350"/>
    <s v="3DMSO"/>
    <s v="0.10BIS"/>
    <s v="Kneller JBC, in press"/>
  </r>
  <r>
    <s v="7jvz"/>
    <n v="2.5"/>
    <n v="117.6"/>
    <n v="55.4"/>
    <n v="45.6"/>
    <n v="90"/>
    <n v="100.5"/>
    <n v="90"/>
    <n v="292111"/>
    <n v="1"/>
    <n v="4"/>
    <n v="2.1"/>
    <n v="42.8"/>
    <n v="0.217"/>
    <n v="0.252"/>
    <x v="0"/>
    <s v="room"/>
    <s v="XFEL"/>
    <n v="0"/>
    <m/>
    <m/>
    <m/>
    <n v="6.5"/>
    <s v="13P3350"/>
    <m/>
    <s v="0.10BIS"/>
    <s v="-"/>
  </r>
  <r>
    <s v="6xb1"/>
    <n v="1.8"/>
    <n v="44.83"/>
    <n v="53.89"/>
    <n v="113.59"/>
    <n v="90"/>
    <n v="100.34"/>
    <n v="90"/>
    <n v="269959"/>
    <n v="1"/>
    <n v="4"/>
    <n v="2"/>
    <n v="38.1"/>
    <n v="0.20200000000000001"/>
    <n v="0.21"/>
    <x v="1"/>
    <s v="room"/>
    <s v="home"/>
    <s v="NEN"/>
    <s v="CYS156"/>
    <s v="NEN"/>
    <m/>
    <n v="6.5"/>
    <s v="20P3350"/>
    <m/>
    <s v="0.10BIS"/>
    <s v="{Kneller, 2020 #8044}   apo?"/>
  </r>
  <r>
    <s v="6xb2"/>
    <n v="2.1"/>
    <n v="45.29"/>
    <n v="54.64"/>
    <n v="115.16"/>
    <n v="90"/>
    <n v="100.74"/>
    <n v="90"/>
    <n v="279973"/>
    <n v="1"/>
    <n v="4"/>
    <n v="2.1"/>
    <n v="40.299999999999997"/>
    <n v="0.25700000000000001"/>
    <n v="0.28199999999999997"/>
    <x v="1"/>
    <s v="room"/>
    <s v="home"/>
    <s v="NEN"/>
    <s v="CYS145/156"/>
    <s v="NEN"/>
    <m/>
    <n v="6.5"/>
    <s v="20P3350"/>
    <m/>
    <s v="0.10BIS"/>
    <s v="{Kneller, 2020 #8044}"/>
  </r>
  <r>
    <s v="6xqu"/>
    <n v="2.2000000000000002"/>
    <n v="46.28"/>
    <n v="53.41"/>
    <n v="113.2"/>
    <n v="90"/>
    <n v="100.94"/>
    <n v="90"/>
    <n v="274701"/>
    <n v="1"/>
    <n v="4"/>
    <n v="2"/>
    <n v="39.1"/>
    <n v="0.23400000000000001"/>
    <n v="0.248"/>
    <x v="1"/>
    <s v="room"/>
    <s v="home"/>
    <s v="Boceprevir"/>
    <s v="CYS145"/>
    <s v="U5G"/>
    <m/>
    <n v="7"/>
    <s v="20P3350"/>
    <m/>
    <s v="0.10BIS"/>
    <m/>
  </r>
  <r>
    <s v="6xch"/>
    <n v="2.2000000000000002"/>
    <n v="46.59"/>
    <n v="53.31"/>
    <n v="113.28"/>
    <n v="90"/>
    <n v="101"/>
    <n v="90"/>
    <n v="276134"/>
    <n v="1"/>
    <n v="4"/>
    <n v="2"/>
    <n v="39.5"/>
    <n v="0.23699999999999999"/>
    <n v="0.24"/>
    <x v="1"/>
    <s v="room"/>
    <s v="home"/>
    <s v="Leupeptin"/>
    <s v="Non-Covalent"/>
    <s v="ACE-LEU2-AR7"/>
    <m/>
    <n v="6.5"/>
    <s v="20P3350"/>
    <m/>
    <s v="0.10BIS"/>
    <m/>
  </r>
  <r>
    <s v="6xhu"/>
    <n v="1.8"/>
    <n v="45.28"/>
    <n v="54.91"/>
    <n v="114.94"/>
    <n v="90"/>
    <n v="101.22"/>
    <n v="90"/>
    <n v="280342"/>
    <n v="2"/>
    <n v="2"/>
    <n v="2.1"/>
    <n v="40.4"/>
    <n v="0.246"/>
    <n v="0.247"/>
    <x v="9"/>
    <s v="room"/>
    <s v="home"/>
    <n v="0"/>
    <m/>
    <m/>
    <m/>
    <n v="6"/>
    <s v="18P3350"/>
    <m/>
    <s v="0.10BIS"/>
    <s v="{Kneller, 2020 #8044}"/>
  </r>
  <r>
    <s v="6xqt"/>
    <n v="2.2999999999999998"/>
    <n v="46.52"/>
    <n v="54.47"/>
    <n v="114.49"/>
    <n v="90"/>
    <n v="101.48"/>
    <n v="90"/>
    <n v="284301"/>
    <n v="2"/>
    <n v="2"/>
    <n v="2.1"/>
    <n v="41.2"/>
    <n v="0.27700000000000002"/>
    <n v="0.249"/>
    <x v="9"/>
    <s v="room"/>
    <s v="home"/>
    <s v="Narlaprevir"/>
    <s v="CYS145"/>
    <s v="NNA"/>
    <m/>
    <n v="7"/>
    <s v="20P3350"/>
    <m/>
    <s v="0.10BIS"/>
    <m/>
  </r>
  <r>
    <s v="7cwc"/>
    <n v="2.1"/>
    <n v="69.2"/>
    <n v="104.3"/>
    <n v="105.6"/>
    <n v="90"/>
    <n v="90"/>
    <n v="90"/>
    <n v="762174"/>
    <n v="2"/>
    <n v="4"/>
    <n v="2.8"/>
    <n v="56.1"/>
    <n v="0.25900000000000001"/>
    <n v="0.255"/>
    <x v="11"/>
    <s v="room"/>
    <s v="XFEL"/>
    <n v="0"/>
    <m/>
    <m/>
    <s v="N -3G -2S -1H 0M"/>
    <n v="8.5"/>
    <s v="30P4001"/>
    <m/>
    <s v="0.10TRS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9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17" firstHeaderRow="1" firstDataRow="1" firstDataCol="1"/>
  <pivotFields count="2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sortType="ascending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Items count="1">
    <i/>
  </colItems>
  <dataFields count="1">
    <dataField name="Count of Space groupa" fld="1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A83" totalsRowShown="0" headerRowDxfId="33" dataDxfId="32">
  <autoFilter ref="A1:AA83" xr:uid="{00000000-0009-0000-0100-000001000000}"/>
  <tableColumns count="27">
    <tableColumn id="1" xr3:uid="{00000000-0010-0000-0100-000001000000}" name="PDB ID" dataDxfId="31"/>
    <tableColumn id="2" xr3:uid="{00000000-0010-0000-0100-000002000000}" name="Resol (Å)" dataDxfId="30"/>
    <tableColumn id="3" xr3:uid="{00000000-0010-0000-0100-000003000000}" name="a(Å)" dataDxfId="29"/>
    <tableColumn id="4" xr3:uid="{00000000-0010-0000-0100-000004000000}" name="b(Å)" dataDxfId="28"/>
    <tableColumn id="5" xr3:uid="{00000000-0010-0000-0100-000005000000}" name="c(Å)" dataDxfId="27"/>
    <tableColumn id="6" xr3:uid="{00000000-0010-0000-0100-000006000000}" name="alpha(deg)" dataDxfId="26"/>
    <tableColumn id="7" xr3:uid="{00000000-0010-0000-0100-000007000000}" name="beta(deg)" dataDxfId="25"/>
    <tableColumn id="8" xr3:uid="{00000000-0010-0000-0100-000008000000}" name="gamma(deg)" dataDxfId="24"/>
    <tableColumn id="16" xr3:uid="{00000000-0010-0000-0100-000010000000}" name="Space group" dataDxfId="23"/>
    <tableColumn id="9" xr3:uid="{00000000-0010-0000-0100-000009000000}" name="Vol(Å**3)" dataDxfId="22"/>
    <tableColumn id="10" xr3:uid="{00000000-0010-0000-0100-00000A000000}" name="N(asu)" dataDxfId="21"/>
    <tableColumn id="11" xr3:uid="{00000000-0010-0000-0100-00000B000000}" name="Z" dataDxfId="20"/>
    <tableColumn id="12" xr3:uid="{00000000-0010-0000-0100-00000C000000}" name="Vm(Å**3/Da)" dataDxfId="19"/>
    <tableColumn id="13" xr3:uid="{00000000-0010-0000-0100-00000D000000}" name="Vs(%)" dataDxfId="18"/>
    <tableColumn id="14" xr3:uid="{00000000-0010-0000-0100-00000E000000}" name="Rfree orig" dataDxfId="17"/>
    <tableColumn id="15" xr3:uid="{00000000-0010-0000-0100-00000F000000}" name="Rfree reref" dataDxfId="16"/>
    <tableColumn id="18" xr3:uid="{00000000-0010-0000-0100-000012000000}" name="Temp" dataDxfId="15"/>
    <tableColumn id="19" xr3:uid="{00000000-0010-0000-0100-000013000000}" name="Source" dataDxfId="14"/>
    <tableColumn id="20" xr3:uid="{00000000-0010-0000-0100-000014000000}" name="Inhibitor" dataDxfId="13"/>
    <tableColumn id="21" xr3:uid="{00000000-0010-0000-0100-000015000000}" name="Link" dataDxfId="12"/>
    <tableColumn id="22" xr3:uid="{00000000-0010-0000-0100-000016000000}" name="LIG" dataDxfId="11"/>
    <tableColumn id="23" xr3:uid="{00000000-0010-0000-0100-000017000000}" name="Tag/Mut" dataDxfId="10"/>
    <tableColumn id="24" xr3:uid="{00000000-0010-0000-0100-000018000000}" name="pH" dataDxfId="9"/>
    <tableColumn id="25" xr3:uid="{00000000-0010-0000-0100-000019000000}" name="Precip" dataDxfId="8"/>
    <tableColumn id="26" xr3:uid="{00000000-0010-0000-0100-00001A000000}" name="DMSO" dataDxfId="7"/>
    <tableColumn id="27" xr3:uid="{00000000-0010-0000-0100-00001B000000}" name="Buffer" dataDxfId="6"/>
    <tableColumn id="28" xr3:uid="{00000000-0010-0000-0100-00001C000000}" name="Remarks and references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E4:F18" totalsRowShown="0" headerRowBorderDxfId="4" tableBorderDxfId="3" totalsRowBorderDxfId="2">
  <autoFilter ref="E4:F18" xr:uid="{00000000-0009-0000-0100-000002000000}"/>
  <sortState xmlns:xlrd2="http://schemas.microsoft.com/office/spreadsheetml/2017/richdata2" ref="E5:F18">
    <sortCondition descending="1" ref="F5:F18"/>
  </sortState>
  <tableColumns count="2">
    <tableColumn id="1" xr3:uid="{00000000-0010-0000-0000-000001000000}" name="Column1" dataDxfId="1"/>
    <tableColumn id="2" xr3:uid="{00000000-0010-0000-0000-000002000000}" name="Column2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3"/>
  <sheetViews>
    <sheetView tabSelected="1" topLeftCell="B1" workbookViewId="0">
      <selection activeCell="F3" sqref="F3"/>
    </sheetView>
  </sheetViews>
  <sheetFormatPr defaultRowHeight="15" x14ac:dyDescent="0.25"/>
  <cols>
    <col min="2" max="2" width="13.140625" customWidth="1"/>
    <col min="3" max="3" width="9.85546875" customWidth="1"/>
    <col min="4" max="5" width="9" customWidth="1"/>
    <col min="6" max="6" width="17.5703125" customWidth="1"/>
    <col min="7" max="7" width="16.140625" customWidth="1"/>
    <col min="8" max="8" width="15" customWidth="1"/>
    <col min="9" max="9" width="17.7109375" customWidth="1"/>
    <col min="10" max="10" width="13.85546875" customWidth="1"/>
    <col min="13" max="13" width="17.5703125" customWidth="1"/>
    <col min="14" max="14" width="15.140625" bestFit="1" customWidth="1"/>
    <col min="15" max="15" width="17.5703125" customWidth="1"/>
    <col min="16" max="16" width="17.85546875" customWidth="1"/>
    <col min="17" max="17" width="16.7109375" customWidth="1"/>
    <col min="18" max="18" width="13.42578125" customWidth="1"/>
    <col min="19" max="19" width="14.7109375" customWidth="1"/>
    <col min="20" max="20" width="17.7109375" customWidth="1"/>
    <col min="21" max="21" width="26.85546875" customWidth="1"/>
    <col min="22" max="22" width="31.85546875" customWidth="1"/>
    <col min="23" max="23" width="23.5703125" bestFit="1" customWidth="1"/>
    <col min="24" max="24" width="30.42578125" bestFit="1" customWidth="1"/>
    <col min="25" max="25" width="13.85546875" customWidth="1"/>
    <col min="26" max="26" width="20.7109375" customWidth="1"/>
    <col min="27" max="27" width="25" customWidth="1"/>
    <col min="28" max="28" width="9" bestFit="1" customWidth="1"/>
    <col min="29" max="29" width="30.28515625" bestFit="1" customWidth="1"/>
  </cols>
  <sheetData>
    <row r="1" spans="1:2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288</v>
      </c>
      <c r="G1" s="2" t="s">
        <v>289</v>
      </c>
      <c r="H1" s="2" t="s">
        <v>290</v>
      </c>
      <c r="I1" s="2" t="s">
        <v>277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286</v>
      </c>
      <c r="Z1" s="2" t="s">
        <v>287</v>
      </c>
      <c r="AA1" s="2" t="s">
        <v>21</v>
      </c>
    </row>
    <row r="2" spans="1:29" x14ac:dyDescent="0.25">
      <c r="A2" s="1" t="s">
        <v>50</v>
      </c>
      <c r="B2" s="4">
        <v>1.6</v>
      </c>
      <c r="C2" s="5">
        <v>114.15</v>
      </c>
      <c r="D2" s="5">
        <v>53.65</v>
      </c>
      <c r="E2" s="5">
        <v>44.6</v>
      </c>
      <c r="F2" s="5">
        <v>90</v>
      </c>
      <c r="G2" s="5">
        <v>102.31</v>
      </c>
      <c r="H2" s="5">
        <v>90</v>
      </c>
      <c r="I2" s="2" t="s">
        <v>23</v>
      </c>
      <c r="J2" s="2">
        <v>266809</v>
      </c>
      <c r="K2" s="2">
        <v>1</v>
      </c>
      <c r="L2" s="2">
        <v>4</v>
      </c>
      <c r="M2" s="5">
        <v>2</v>
      </c>
      <c r="N2" s="5">
        <v>37.299999999999997</v>
      </c>
      <c r="O2" s="3">
        <v>0.20799999999999999</v>
      </c>
      <c r="P2" s="3">
        <v>0.24299999999999999</v>
      </c>
      <c r="Q2" s="2" t="s">
        <v>24</v>
      </c>
      <c r="R2" s="2" t="s">
        <v>25</v>
      </c>
      <c r="S2" s="2" t="s">
        <v>51</v>
      </c>
      <c r="T2" s="2" t="s">
        <v>142</v>
      </c>
      <c r="U2" s="22" t="s">
        <v>52</v>
      </c>
      <c r="V2" s="2"/>
      <c r="W2" s="2">
        <v>7.8</v>
      </c>
      <c r="X2" s="2" t="s">
        <v>53</v>
      </c>
      <c r="Y2" s="2" t="s">
        <v>27</v>
      </c>
      <c r="Z2" s="2" t="s">
        <v>54</v>
      </c>
      <c r="AA2" s="2"/>
      <c r="AC2" t="s">
        <v>30</v>
      </c>
    </row>
    <row r="3" spans="1:29" x14ac:dyDescent="0.25">
      <c r="A3" s="1" t="s">
        <v>66</v>
      </c>
      <c r="B3" s="4">
        <v>1.7</v>
      </c>
      <c r="C3" s="5">
        <v>113.81</v>
      </c>
      <c r="D3" s="5">
        <v>52.68</v>
      </c>
      <c r="E3" s="5">
        <v>46.23</v>
      </c>
      <c r="F3" s="5">
        <v>90</v>
      </c>
      <c r="G3" s="5">
        <v>102.78</v>
      </c>
      <c r="H3" s="5">
        <v>90</v>
      </c>
      <c r="I3" s="2" t="s">
        <v>23</v>
      </c>
      <c r="J3" s="2">
        <v>270319</v>
      </c>
      <c r="K3" s="2">
        <v>1</v>
      </c>
      <c r="L3" s="2">
        <v>4</v>
      </c>
      <c r="M3" s="5">
        <v>2</v>
      </c>
      <c r="N3" s="5">
        <v>38.200000000000003</v>
      </c>
      <c r="O3" s="3">
        <v>0.216</v>
      </c>
      <c r="P3" s="3">
        <v>0.23799999999999999</v>
      </c>
      <c r="Q3" s="2" t="s">
        <v>24</v>
      </c>
      <c r="R3" s="2" t="s">
        <v>25</v>
      </c>
      <c r="S3" s="2" t="s">
        <v>67</v>
      </c>
      <c r="T3" s="2" t="s">
        <v>142</v>
      </c>
      <c r="U3" s="22" t="s">
        <v>273</v>
      </c>
      <c r="V3" s="2"/>
      <c r="W3" s="2">
        <v>7.5</v>
      </c>
      <c r="X3" s="2" t="s">
        <v>53</v>
      </c>
      <c r="Y3" s="2" t="s">
        <v>27</v>
      </c>
      <c r="Z3" s="2" t="s">
        <v>68</v>
      </c>
      <c r="AA3" s="2"/>
      <c r="AC3" t="s">
        <v>33</v>
      </c>
    </row>
    <row r="4" spans="1:29" x14ac:dyDescent="0.25">
      <c r="A4" s="1" t="s">
        <v>55</v>
      </c>
      <c r="B4" s="4">
        <v>1.6</v>
      </c>
      <c r="C4" s="5">
        <v>113.19</v>
      </c>
      <c r="D4" s="5">
        <v>54.51</v>
      </c>
      <c r="E4" s="5">
        <v>45.13</v>
      </c>
      <c r="F4" s="5">
        <v>90</v>
      </c>
      <c r="G4" s="5">
        <v>100.02</v>
      </c>
      <c r="H4" s="5">
        <v>90</v>
      </c>
      <c r="I4" s="2" t="s">
        <v>23</v>
      </c>
      <c r="J4" s="2">
        <v>274208</v>
      </c>
      <c r="K4" s="2">
        <v>1</v>
      </c>
      <c r="L4" s="2">
        <v>4</v>
      </c>
      <c r="M4" s="5">
        <v>2</v>
      </c>
      <c r="N4" s="5">
        <v>39</v>
      </c>
      <c r="O4" s="3">
        <v>0.221</v>
      </c>
      <c r="P4" s="3">
        <v>0.20699999999999999</v>
      </c>
      <c r="Q4" s="2" t="s">
        <v>24</v>
      </c>
      <c r="R4" s="2" t="s">
        <v>25</v>
      </c>
      <c r="S4" s="2" t="s">
        <v>56</v>
      </c>
      <c r="T4" s="2" t="s">
        <v>36</v>
      </c>
      <c r="U4" s="22" t="s">
        <v>271</v>
      </c>
      <c r="V4" s="2" t="s">
        <v>278</v>
      </c>
      <c r="W4" s="2">
        <v>5.6</v>
      </c>
      <c r="X4" s="2" t="s">
        <v>57</v>
      </c>
      <c r="Y4" s="2"/>
      <c r="Z4" s="2" t="s">
        <v>58</v>
      </c>
      <c r="AA4" s="2" t="s">
        <v>59</v>
      </c>
    </row>
    <row r="5" spans="1:29" x14ac:dyDescent="0.25">
      <c r="A5" s="1" t="s">
        <v>96</v>
      </c>
      <c r="B5" s="4">
        <v>2</v>
      </c>
      <c r="C5" s="5">
        <v>113.48</v>
      </c>
      <c r="D5" s="5">
        <v>52.46</v>
      </c>
      <c r="E5" s="5">
        <v>45.4</v>
      </c>
      <c r="F5" s="5">
        <v>90</v>
      </c>
      <c r="G5" s="5">
        <v>103.3</v>
      </c>
      <c r="H5" s="5">
        <v>90</v>
      </c>
      <c r="I5" s="2" t="s">
        <v>23</v>
      </c>
      <c r="J5" s="2">
        <v>263030</v>
      </c>
      <c r="K5" s="2">
        <v>1</v>
      </c>
      <c r="L5" s="2">
        <v>4</v>
      </c>
      <c r="M5" s="5">
        <v>1.9</v>
      </c>
      <c r="N5" s="5">
        <v>36.4</v>
      </c>
      <c r="O5" s="3">
        <v>0.20899999999999999</v>
      </c>
      <c r="P5" s="3">
        <v>0.20699999999999999</v>
      </c>
      <c r="Q5" s="2" t="s">
        <v>24</v>
      </c>
      <c r="R5" s="2" t="s">
        <v>25</v>
      </c>
      <c r="S5" s="2" t="s">
        <v>97</v>
      </c>
      <c r="T5" s="2" t="s">
        <v>36</v>
      </c>
      <c r="U5" s="22" t="s">
        <v>98</v>
      </c>
      <c r="V5" s="2"/>
      <c r="W5" s="2">
        <v>5.5</v>
      </c>
      <c r="X5" s="2" t="s">
        <v>99</v>
      </c>
      <c r="Y5" s="2"/>
      <c r="Z5" s="2" t="s">
        <v>58</v>
      </c>
      <c r="AA5" s="2"/>
      <c r="AC5" t="s">
        <v>43</v>
      </c>
    </row>
    <row r="6" spans="1:29" x14ac:dyDescent="0.25">
      <c r="A6" s="1" t="s">
        <v>83</v>
      </c>
      <c r="B6" s="4">
        <v>1.9</v>
      </c>
      <c r="C6" s="5">
        <v>114.97</v>
      </c>
      <c r="D6" s="5">
        <v>53.81</v>
      </c>
      <c r="E6" s="5">
        <v>45.5</v>
      </c>
      <c r="F6" s="5">
        <v>90</v>
      </c>
      <c r="G6" s="5">
        <v>101.74</v>
      </c>
      <c r="H6" s="5">
        <v>90</v>
      </c>
      <c r="I6" s="2" t="s">
        <v>23</v>
      </c>
      <c r="J6" s="2">
        <v>275599</v>
      </c>
      <c r="K6" s="2">
        <v>1</v>
      </c>
      <c r="L6" s="2">
        <v>4</v>
      </c>
      <c r="M6" s="5">
        <v>2</v>
      </c>
      <c r="N6" s="5">
        <v>39.299999999999997</v>
      </c>
      <c r="O6" s="3">
        <v>0.23499999999999999</v>
      </c>
      <c r="P6" s="3">
        <v>0.24199999999999999</v>
      </c>
      <c r="Q6" s="2" t="s">
        <v>24</v>
      </c>
      <c r="R6" s="2" t="s">
        <v>25</v>
      </c>
      <c r="S6" s="2" t="s">
        <v>84</v>
      </c>
      <c r="T6" s="2" t="s">
        <v>36</v>
      </c>
      <c r="U6" s="22" t="s">
        <v>85</v>
      </c>
      <c r="V6" s="2"/>
      <c r="W6" s="2">
        <v>7</v>
      </c>
      <c r="X6" s="2" t="s">
        <v>86</v>
      </c>
      <c r="Y6" s="2"/>
      <c r="Z6" s="2" t="s">
        <v>40</v>
      </c>
      <c r="AA6" s="2" t="s">
        <v>87</v>
      </c>
      <c r="AC6" t="s">
        <v>49</v>
      </c>
    </row>
    <row r="7" spans="1:29" x14ac:dyDescent="0.25">
      <c r="A7" s="1" t="s">
        <v>106</v>
      </c>
      <c r="B7" s="4">
        <v>2.35</v>
      </c>
      <c r="C7" s="5">
        <v>114.3</v>
      </c>
      <c r="D7" s="5">
        <v>53.87</v>
      </c>
      <c r="E7" s="5">
        <v>45.23</v>
      </c>
      <c r="F7" s="5">
        <v>90</v>
      </c>
      <c r="G7" s="5">
        <v>101.58</v>
      </c>
      <c r="H7" s="5">
        <v>90</v>
      </c>
      <c r="I7" s="2" t="s">
        <v>23</v>
      </c>
      <c r="J7" s="2">
        <v>272873</v>
      </c>
      <c r="K7" s="2">
        <v>1</v>
      </c>
      <c r="L7" s="2">
        <v>4</v>
      </c>
      <c r="M7" s="5">
        <v>2</v>
      </c>
      <c r="N7" s="5">
        <v>38.700000000000003</v>
      </c>
      <c r="O7" s="3">
        <v>0.27300000000000002</v>
      </c>
      <c r="P7" s="3">
        <v>0.26800000000000002</v>
      </c>
      <c r="Q7" s="2" t="s">
        <v>24</v>
      </c>
      <c r="R7" s="2" t="s">
        <v>25</v>
      </c>
      <c r="S7" s="2" t="s">
        <v>107</v>
      </c>
      <c r="T7" s="2" t="s">
        <v>36</v>
      </c>
      <c r="U7" s="22" t="s">
        <v>85</v>
      </c>
      <c r="V7" s="2"/>
      <c r="W7" s="2">
        <v>7</v>
      </c>
      <c r="X7" s="2" t="s">
        <v>86</v>
      </c>
      <c r="Y7" s="2"/>
      <c r="Z7" s="2" t="s">
        <v>40</v>
      </c>
      <c r="AA7" s="2" t="s">
        <v>29</v>
      </c>
    </row>
    <row r="8" spans="1:29" x14ac:dyDescent="0.25">
      <c r="A8" s="1" t="s">
        <v>74</v>
      </c>
      <c r="B8" s="4">
        <v>1.78</v>
      </c>
      <c r="C8" s="5">
        <v>113.2</v>
      </c>
      <c r="D8" s="5">
        <v>54.05</v>
      </c>
      <c r="E8" s="5">
        <v>45.97</v>
      </c>
      <c r="F8" s="5">
        <v>90</v>
      </c>
      <c r="G8" s="5">
        <v>101.61</v>
      </c>
      <c r="H8" s="5">
        <v>90</v>
      </c>
      <c r="I8" s="2" t="s">
        <v>23</v>
      </c>
      <c r="J8" s="2">
        <v>275511</v>
      </c>
      <c r="K8" s="2">
        <v>1</v>
      </c>
      <c r="L8" s="2">
        <v>4</v>
      </c>
      <c r="M8" s="5">
        <v>2</v>
      </c>
      <c r="N8" s="5">
        <v>39.299999999999997</v>
      </c>
      <c r="O8" s="3">
        <v>0.249</v>
      </c>
      <c r="P8" s="3">
        <v>0.24</v>
      </c>
      <c r="Q8" s="2" t="s">
        <v>24</v>
      </c>
      <c r="R8" s="2" t="s">
        <v>25</v>
      </c>
      <c r="S8" s="2" t="s">
        <v>75</v>
      </c>
      <c r="T8" s="2" t="s">
        <v>36</v>
      </c>
      <c r="U8" s="22" t="s">
        <v>76</v>
      </c>
      <c r="V8" s="2"/>
      <c r="W8" s="2">
        <v>6.5</v>
      </c>
      <c r="X8" s="2" t="s">
        <v>77</v>
      </c>
      <c r="Y8" s="2"/>
      <c r="Z8" s="2" t="s">
        <v>78</v>
      </c>
      <c r="AA8" s="2"/>
    </row>
    <row r="9" spans="1:29" x14ac:dyDescent="0.25">
      <c r="A9" s="1" t="s">
        <v>79</v>
      </c>
      <c r="B9" s="4">
        <v>1.79</v>
      </c>
      <c r="C9" s="5">
        <v>113.19</v>
      </c>
      <c r="D9" s="5">
        <v>52.51</v>
      </c>
      <c r="E9" s="5">
        <v>45.69</v>
      </c>
      <c r="F9" s="5">
        <v>90</v>
      </c>
      <c r="G9" s="5">
        <v>102.71</v>
      </c>
      <c r="H9" s="5">
        <v>90</v>
      </c>
      <c r="I9" s="2" t="s">
        <v>23</v>
      </c>
      <c r="J9" s="2">
        <v>264907</v>
      </c>
      <c r="K9" s="2">
        <v>1</v>
      </c>
      <c r="L9" s="2">
        <v>4</v>
      </c>
      <c r="M9" s="5">
        <v>1.9</v>
      </c>
      <c r="N9" s="5">
        <v>36.9</v>
      </c>
      <c r="O9" s="3">
        <v>0.21299999999999999</v>
      </c>
      <c r="P9" s="3">
        <v>0.214</v>
      </c>
      <c r="Q9" s="2" t="s">
        <v>24</v>
      </c>
      <c r="R9" s="2" t="s">
        <v>25</v>
      </c>
      <c r="S9" s="2" t="s">
        <v>75</v>
      </c>
      <c r="T9" s="2" t="s">
        <v>36</v>
      </c>
      <c r="U9" s="22" t="s">
        <v>76</v>
      </c>
      <c r="V9" s="2"/>
      <c r="W9" s="2">
        <v>7</v>
      </c>
      <c r="X9" s="2" t="s">
        <v>26</v>
      </c>
      <c r="Y9" s="2"/>
      <c r="Z9" s="2" t="s">
        <v>28</v>
      </c>
      <c r="AA9" s="2"/>
    </row>
    <row r="10" spans="1:29" x14ac:dyDescent="0.25">
      <c r="A10" s="1" t="s">
        <v>81</v>
      </c>
      <c r="B10" s="4">
        <v>1.8</v>
      </c>
      <c r="C10" s="5">
        <v>113.08</v>
      </c>
      <c r="D10" s="5">
        <v>53.15</v>
      </c>
      <c r="E10" s="5">
        <v>44.65</v>
      </c>
      <c r="F10" s="5">
        <v>90</v>
      </c>
      <c r="G10" s="5">
        <v>102.96</v>
      </c>
      <c r="H10" s="5">
        <v>90</v>
      </c>
      <c r="I10" s="2" t="s">
        <v>23</v>
      </c>
      <c r="J10" s="2">
        <v>261546</v>
      </c>
      <c r="K10" s="2">
        <v>1</v>
      </c>
      <c r="L10" s="2">
        <v>4</v>
      </c>
      <c r="M10" s="5">
        <v>1.9</v>
      </c>
      <c r="N10" s="5">
        <v>36.1</v>
      </c>
      <c r="O10" s="3">
        <v>0.22600000000000001</v>
      </c>
      <c r="P10" s="3">
        <v>0.247</v>
      </c>
      <c r="Q10" s="2" t="s">
        <v>24</v>
      </c>
      <c r="R10" s="2" t="s">
        <v>25</v>
      </c>
      <c r="S10" s="2" t="s">
        <v>82</v>
      </c>
      <c r="T10" s="2" t="s">
        <v>36</v>
      </c>
      <c r="U10" s="22" t="s">
        <v>82</v>
      </c>
      <c r="V10" s="2"/>
      <c r="W10" s="2">
        <v>7.5</v>
      </c>
      <c r="X10" s="2" t="s">
        <v>53</v>
      </c>
      <c r="Y10" s="2" t="s">
        <v>27</v>
      </c>
      <c r="Z10" s="2" t="s">
        <v>68</v>
      </c>
      <c r="AA10" s="2"/>
      <c r="AC10">
        <v>5</v>
      </c>
    </row>
    <row r="11" spans="1:29" x14ac:dyDescent="0.25">
      <c r="A11" s="1" t="s">
        <v>100</v>
      </c>
      <c r="B11" s="4">
        <v>2.0499999999999998</v>
      </c>
      <c r="C11" s="5">
        <v>113.66</v>
      </c>
      <c r="D11" s="5">
        <v>53.44</v>
      </c>
      <c r="E11" s="5">
        <v>44.45</v>
      </c>
      <c r="F11" s="5">
        <v>90</v>
      </c>
      <c r="G11" s="5">
        <v>103.03</v>
      </c>
      <c r="H11" s="5">
        <v>90</v>
      </c>
      <c r="I11" s="2" t="s">
        <v>23</v>
      </c>
      <c r="J11" s="2">
        <v>263001</v>
      </c>
      <c r="K11" s="2">
        <v>1</v>
      </c>
      <c r="L11" s="2">
        <v>4</v>
      </c>
      <c r="M11" s="5">
        <v>1.9</v>
      </c>
      <c r="N11" s="5">
        <v>36.4</v>
      </c>
      <c r="O11" s="3">
        <v>0.23300000000000001</v>
      </c>
      <c r="P11" s="3">
        <v>0.25800000000000001</v>
      </c>
      <c r="Q11" s="2" t="s">
        <v>24</v>
      </c>
      <c r="R11" s="2" t="s">
        <v>25</v>
      </c>
      <c r="S11" s="2" t="s">
        <v>101</v>
      </c>
      <c r="T11" s="2" t="s">
        <v>36</v>
      </c>
      <c r="U11" s="22" t="s">
        <v>101</v>
      </c>
      <c r="V11" s="2"/>
      <c r="W11" s="2">
        <v>7.5</v>
      </c>
      <c r="X11" s="2" t="s">
        <v>53</v>
      </c>
      <c r="Y11" s="2" t="s">
        <v>27</v>
      </c>
      <c r="Z11" s="2" t="s">
        <v>68</v>
      </c>
      <c r="AA11" s="2"/>
      <c r="AC11">
        <f>AC10+0.5</f>
        <v>5.5</v>
      </c>
    </row>
    <row r="12" spans="1:29" x14ac:dyDescent="0.25">
      <c r="A12" s="1" t="s">
        <v>44</v>
      </c>
      <c r="B12" s="4">
        <v>1.48</v>
      </c>
      <c r="C12" s="5">
        <v>109.76</v>
      </c>
      <c r="D12" s="5">
        <v>54.82</v>
      </c>
      <c r="E12" s="5">
        <v>48.24</v>
      </c>
      <c r="F12" s="5">
        <v>90</v>
      </c>
      <c r="G12" s="5">
        <v>101.23</v>
      </c>
      <c r="H12" s="5">
        <v>90</v>
      </c>
      <c r="I12" s="2" t="s">
        <v>23</v>
      </c>
      <c r="J12" s="2">
        <v>284705</v>
      </c>
      <c r="K12" s="2">
        <v>1</v>
      </c>
      <c r="L12" s="2">
        <v>4</v>
      </c>
      <c r="M12" s="5">
        <v>2.1</v>
      </c>
      <c r="N12" s="5">
        <v>41.3</v>
      </c>
      <c r="O12" s="3">
        <v>0.215</v>
      </c>
      <c r="P12" s="3">
        <v>0.22600000000000001</v>
      </c>
      <c r="Q12" s="2" t="s">
        <v>24</v>
      </c>
      <c r="R12" s="2" t="s">
        <v>25</v>
      </c>
      <c r="S12" s="2" t="s">
        <v>45</v>
      </c>
      <c r="T12" s="2" t="s">
        <v>36</v>
      </c>
      <c r="U12" s="22" t="s">
        <v>46</v>
      </c>
      <c r="V12" s="2"/>
      <c r="W12" s="2">
        <v>7</v>
      </c>
      <c r="X12" s="2" t="s">
        <v>47</v>
      </c>
      <c r="Y12" s="2" t="s">
        <v>48</v>
      </c>
      <c r="Z12" s="2" t="s">
        <v>40</v>
      </c>
      <c r="AA12" s="2" t="s">
        <v>29</v>
      </c>
      <c r="AC12">
        <f t="shared" ref="AC12:AC19" si="0">AC11+0.5</f>
        <v>6</v>
      </c>
    </row>
    <row r="13" spans="1:29" x14ac:dyDescent="0.25">
      <c r="A13" s="1" t="s">
        <v>60</v>
      </c>
      <c r="B13" s="4">
        <v>1.63</v>
      </c>
      <c r="C13" s="5">
        <v>109.6</v>
      </c>
      <c r="D13" s="5">
        <v>54.71</v>
      </c>
      <c r="E13" s="5">
        <v>48.04</v>
      </c>
      <c r="F13" s="5">
        <v>90</v>
      </c>
      <c r="G13" s="5">
        <v>101.23</v>
      </c>
      <c r="H13" s="5">
        <v>90</v>
      </c>
      <c r="I13" s="2" t="s">
        <v>23</v>
      </c>
      <c r="J13" s="2">
        <v>282543</v>
      </c>
      <c r="K13" s="2">
        <v>1</v>
      </c>
      <c r="L13" s="2">
        <v>4</v>
      </c>
      <c r="M13" s="5">
        <v>2.1</v>
      </c>
      <c r="N13" s="5">
        <v>40.799999999999997</v>
      </c>
      <c r="O13" s="3">
        <v>0.245</v>
      </c>
      <c r="P13" s="3">
        <v>0.255</v>
      </c>
      <c r="Q13" s="2" t="s">
        <v>24</v>
      </c>
      <c r="R13" s="2" t="s">
        <v>25</v>
      </c>
      <c r="S13" s="2" t="s">
        <v>45</v>
      </c>
      <c r="T13" s="2" t="s">
        <v>36</v>
      </c>
      <c r="U13" s="22" t="s">
        <v>46</v>
      </c>
      <c r="V13" s="2"/>
      <c r="W13" s="2">
        <v>7</v>
      </c>
      <c r="X13" s="2" t="s">
        <v>57</v>
      </c>
      <c r="Y13" s="2" t="s">
        <v>48</v>
      </c>
      <c r="Z13" s="2" t="s">
        <v>40</v>
      </c>
      <c r="AA13" s="2" t="s">
        <v>29</v>
      </c>
      <c r="AC13">
        <f t="shared" si="0"/>
        <v>6.5</v>
      </c>
    </row>
    <row r="14" spans="1:29" x14ac:dyDescent="0.25">
      <c r="A14" s="1" t="s">
        <v>102</v>
      </c>
      <c r="B14" s="4">
        <v>2.1</v>
      </c>
      <c r="C14" s="5">
        <v>109.68</v>
      </c>
      <c r="D14" s="5">
        <v>54.99</v>
      </c>
      <c r="E14" s="5">
        <v>47.93</v>
      </c>
      <c r="F14" s="5">
        <v>90</v>
      </c>
      <c r="G14" s="5">
        <v>101.42</v>
      </c>
      <c r="H14" s="5">
        <v>90</v>
      </c>
      <c r="I14" s="2" t="s">
        <v>23</v>
      </c>
      <c r="J14" s="2">
        <v>283359</v>
      </c>
      <c r="K14" s="2">
        <v>1</v>
      </c>
      <c r="L14" s="2">
        <v>4</v>
      </c>
      <c r="M14" s="5">
        <v>2.1</v>
      </c>
      <c r="N14" s="5">
        <v>41</v>
      </c>
      <c r="O14" s="3">
        <v>0.23699999999999999</v>
      </c>
      <c r="P14" s="3">
        <v>0.23599999999999999</v>
      </c>
      <c r="Q14" s="2" t="s">
        <v>24</v>
      </c>
      <c r="R14" s="2" t="s">
        <v>25</v>
      </c>
      <c r="S14" s="2" t="s">
        <v>45</v>
      </c>
      <c r="T14" s="2" t="s">
        <v>36</v>
      </c>
      <c r="U14" s="22" t="s">
        <v>46</v>
      </c>
      <c r="V14" s="2"/>
      <c r="W14" s="2">
        <v>6.8</v>
      </c>
      <c r="X14" s="2" t="s">
        <v>103</v>
      </c>
      <c r="Y14" s="2" t="s">
        <v>27</v>
      </c>
      <c r="Z14" s="2" t="s">
        <v>28</v>
      </c>
      <c r="AA14" s="2" t="s">
        <v>29</v>
      </c>
      <c r="AC14">
        <f t="shared" si="0"/>
        <v>7</v>
      </c>
    </row>
    <row r="15" spans="1:29" x14ac:dyDescent="0.25">
      <c r="A15" s="1" t="s">
        <v>245</v>
      </c>
      <c r="B15" s="4">
        <v>1.9</v>
      </c>
      <c r="C15" s="5">
        <v>110.61</v>
      </c>
      <c r="D15" s="5">
        <v>55.6</v>
      </c>
      <c r="E15" s="5">
        <v>48.75</v>
      </c>
      <c r="F15" s="5">
        <v>90</v>
      </c>
      <c r="G15" s="5">
        <v>101.24</v>
      </c>
      <c r="H15" s="5">
        <v>90</v>
      </c>
      <c r="I15" s="2" t="s">
        <v>23</v>
      </c>
      <c r="J15" s="2">
        <v>294025</v>
      </c>
      <c r="K15" s="2">
        <v>1</v>
      </c>
      <c r="L15" s="2">
        <v>4</v>
      </c>
      <c r="M15" s="5">
        <v>2.2000000000000002</v>
      </c>
      <c r="N15" s="5">
        <v>43.1</v>
      </c>
      <c r="O15" s="3">
        <v>0.20399999999999999</v>
      </c>
      <c r="P15" s="3">
        <v>0.21099999999999999</v>
      </c>
      <c r="Q15" s="2" t="s">
        <v>240</v>
      </c>
      <c r="R15" s="2" t="s">
        <v>200</v>
      </c>
      <c r="S15" s="2" t="s">
        <v>45</v>
      </c>
      <c r="T15" s="2" t="s">
        <v>36</v>
      </c>
      <c r="U15" s="22" t="s">
        <v>46</v>
      </c>
      <c r="V15" s="2"/>
      <c r="W15" s="2">
        <v>7</v>
      </c>
      <c r="X15" s="2" t="s">
        <v>26</v>
      </c>
      <c r="Y15" s="2"/>
      <c r="Z15" s="2" t="s">
        <v>78</v>
      </c>
      <c r="AA15" s="2" t="s">
        <v>29</v>
      </c>
      <c r="AC15">
        <f t="shared" si="0"/>
        <v>7.5</v>
      </c>
    </row>
    <row r="16" spans="1:29" x14ac:dyDescent="0.25">
      <c r="A16" s="1" t="s">
        <v>34</v>
      </c>
      <c r="B16" s="4">
        <v>1.35</v>
      </c>
      <c r="C16" s="5">
        <v>114.28</v>
      </c>
      <c r="D16" s="5">
        <v>53.32</v>
      </c>
      <c r="E16" s="5">
        <v>45.83</v>
      </c>
      <c r="F16" s="5">
        <v>90</v>
      </c>
      <c r="G16" s="5">
        <v>101.7</v>
      </c>
      <c r="H16" s="5">
        <v>90</v>
      </c>
      <c r="I16" s="2" t="s">
        <v>23</v>
      </c>
      <c r="J16" s="2">
        <v>273491</v>
      </c>
      <c r="K16" s="2">
        <v>1</v>
      </c>
      <c r="L16" s="2">
        <v>4</v>
      </c>
      <c r="M16" s="5">
        <v>2</v>
      </c>
      <c r="N16" s="5">
        <v>38.9</v>
      </c>
      <c r="O16" s="3">
        <v>0.192</v>
      </c>
      <c r="P16" s="3">
        <v>0.183</v>
      </c>
      <c r="Q16" s="2" t="s">
        <v>24</v>
      </c>
      <c r="R16" s="2" t="s">
        <v>25</v>
      </c>
      <c r="S16" s="2" t="s">
        <v>35</v>
      </c>
      <c r="T16" s="2" t="s">
        <v>36</v>
      </c>
      <c r="U16" s="22" t="s">
        <v>37</v>
      </c>
      <c r="V16" s="2"/>
      <c r="W16" s="2">
        <v>7.2</v>
      </c>
      <c r="X16" s="2" t="s">
        <v>38</v>
      </c>
      <c r="Y16" s="2" t="s">
        <v>39</v>
      </c>
      <c r="Z16" s="2" t="s">
        <v>40</v>
      </c>
      <c r="AA16" s="2"/>
      <c r="AC16">
        <f t="shared" si="0"/>
        <v>8</v>
      </c>
    </row>
    <row r="17" spans="1:29" x14ac:dyDescent="0.25">
      <c r="A17" s="1" t="s">
        <v>93</v>
      </c>
      <c r="B17" s="4">
        <v>2</v>
      </c>
      <c r="C17" s="5">
        <v>113.35</v>
      </c>
      <c r="D17" s="5">
        <v>53.03</v>
      </c>
      <c r="E17" s="5">
        <v>45.23</v>
      </c>
      <c r="F17" s="5">
        <v>90</v>
      </c>
      <c r="G17" s="5">
        <v>102.03</v>
      </c>
      <c r="H17" s="5">
        <v>90</v>
      </c>
      <c r="I17" s="2" t="s">
        <v>23</v>
      </c>
      <c r="J17" s="2">
        <v>265905</v>
      </c>
      <c r="K17" s="2">
        <v>1</v>
      </c>
      <c r="L17" s="2">
        <v>4</v>
      </c>
      <c r="M17" s="5">
        <v>2</v>
      </c>
      <c r="N17" s="5">
        <v>37.1</v>
      </c>
      <c r="O17" s="3">
        <v>0.255</v>
      </c>
      <c r="P17" s="3"/>
      <c r="Q17" s="2" t="s">
        <v>24</v>
      </c>
      <c r="R17" s="2" t="s">
        <v>25</v>
      </c>
      <c r="S17" s="2" t="s">
        <v>94</v>
      </c>
      <c r="T17" s="2" t="s">
        <v>36</v>
      </c>
      <c r="U17" s="22" t="s">
        <v>95</v>
      </c>
      <c r="V17" s="2"/>
      <c r="W17" s="2">
        <v>7</v>
      </c>
      <c r="X17" s="2" t="s">
        <v>86</v>
      </c>
      <c r="Y17" s="2"/>
      <c r="Z17" s="2" t="s">
        <v>40</v>
      </c>
      <c r="AA17" s="2" t="s">
        <v>87</v>
      </c>
      <c r="AC17">
        <f t="shared" si="0"/>
        <v>8.5</v>
      </c>
    </row>
    <row r="18" spans="1:29" x14ac:dyDescent="0.25">
      <c r="A18" s="1" t="s">
        <v>61</v>
      </c>
      <c r="B18" s="4">
        <v>1.65</v>
      </c>
      <c r="C18" s="5">
        <v>113.54</v>
      </c>
      <c r="D18" s="5">
        <v>54.2</v>
      </c>
      <c r="E18" s="5">
        <v>45.41</v>
      </c>
      <c r="F18" s="5">
        <v>90</v>
      </c>
      <c r="G18" s="5">
        <v>100.71</v>
      </c>
      <c r="H18" s="5">
        <v>90</v>
      </c>
      <c r="I18" s="2" t="s">
        <v>23</v>
      </c>
      <c r="J18" s="2">
        <v>274619</v>
      </c>
      <c r="K18" s="2">
        <v>1</v>
      </c>
      <c r="L18" s="2">
        <v>4</v>
      </c>
      <c r="M18" s="5">
        <v>2</v>
      </c>
      <c r="N18" s="5">
        <v>39.1</v>
      </c>
      <c r="O18" s="3">
        <v>0.23899999999999999</v>
      </c>
      <c r="P18" s="3">
        <v>0.248</v>
      </c>
      <c r="Q18" s="2" t="s">
        <v>24</v>
      </c>
      <c r="R18" s="2" t="s">
        <v>25</v>
      </c>
      <c r="S18" s="2" t="s">
        <v>62</v>
      </c>
      <c r="T18" s="2" t="s">
        <v>36</v>
      </c>
      <c r="U18" s="22" t="s">
        <v>272</v>
      </c>
      <c r="V18" s="2" t="s">
        <v>278</v>
      </c>
      <c r="W18" s="2">
        <v>5.6</v>
      </c>
      <c r="X18" s="2" t="s">
        <v>57</v>
      </c>
      <c r="Y18" s="2"/>
      <c r="Z18" s="2" t="s">
        <v>58</v>
      </c>
      <c r="AA18" s="2" t="s">
        <v>59</v>
      </c>
      <c r="AC18">
        <f t="shared" si="0"/>
        <v>9</v>
      </c>
    </row>
    <row r="19" spans="1:29" x14ac:dyDescent="0.25">
      <c r="A19" s="1" t="s">
        <v>69</v>
      </c>
      <c r="B19" s="4">
        <v>1.7</v>
      </c>
      <c r="C19" s="5">
        <v>114.57</v>
      </c>
      <c r="D19" s="5">
        <v>54.32</v>
      </c>
      <c r="E19" s="5">
        <v>44.49</v>
      </c>
      <c r="F19" s="5">
        <v>90</v>
      </c>
      <c r="G19" s="5">
        <v>100.86</v>
      </c>
      <c r="H19" s="5">
        <v>90</v>
      </c>
      <c r="I19" s="2" t="s">
        <v>23</v>
      </c>
      <c r="J19" s="2">
        <v>271910</v>
      </c>
      <c r="K19" s="2">
        <v>1</v>
      </c>
      <c r="L19" s="2">
        <v>4</v>
      </c>
      <c r="M19" s="5">
        <v>2</v>
      </c>
      <c r="N19" s="5">
        <v>38.5</v>
      </c>
      <c r="O19" s="3">
        <v>0.22800000000000001</v>
      </c>
      <c r="P19" s="3">
        <v>0.22900000000000001</v>
      </c>
      <c r="Q19" s="2" t="s">
        <v>24</v>
      </c>
      <c r="R19" s="2" t="s">
        <v>25</v>
      </c>
      <c r="S19" s="2" t="s">
        <v>70</v>
      </c>
      <c r="T19" s="2" t="s">
        <v>36</v>
      </c>
      <c r="U19" s="22" t="s">
        <v>274</v>
      </c>
      <c r="V19" s="2" t="s">
        <v>278</v>
      </c>
      <c r="W19" s="2">
        <v>5.6</v>
      </c>
      <c r="X19" s="2" t="s">
        <v>57</v>
      </c>
      <c r="Y19" s="2"/>
      <c r="Z19" s="2" t="s">
        <v>58</v>
      </c>
      <c r="AA19" s="2" t="s">
        <v>59</v>
      </c>
      <c r="AC19">
        <f t="shared" si="0"/>
        <v>9.5</v>
      </c>
    </row>
    <row r="20" spans="1:29" x14ac:dyDescent="0.25">
      <c r="A20" s="1" t="s">
        <v>22</v>
      </c>
      <c r="B20" s="4">
        <v>1.2</v>
      </c>
      <c r="C20" s="5">
        <v>44.78</v>
      </c>
      <c r="D20" s="5">
        <v>52.93</v>
      </c>
      <c r="E20" s="5">
        <v>111.27</v>
      </c>
      <c r="F20" s="5">
        <v>90</v>
      </c>
      <c r="G20" s="5">
        <v>100.07</v>
      </c>
      <c r="H20" s="5">
        <v>90</v>
      </c>
      <c r="I20" s="2" t="s">
        <v>23</v>
      </c>
      <c r="J20" s="2">
        <v>259705</v>
      </c>
      <c r="K20" s="2">
        <v>1</v>
      </c>
      <c r="L20" s="2">
        <v>4</v>
      </c>
      <c r="M20" s="5">
        <v>1.9</v>
      </c>
      <c r="N20" s="5">
        <v>35.6</v>
      </c>
      <c r="O20" s="3">
        <v>0.187</v>
      </c>
      <c r="P20" s="3">
        <v>0.16300000000000001</v>
      </c>
      <c r="Q20" s="2" t="s">
        <v>24</v>
      </c>
      <c r="R20" s="2" t="s">
        <v>25</v>
      </c>
      <c r="S20" s="2">
        <v>0</v>
      </c>
      <c r="T20" s="2"/>
      <c r="U20" s="21"/>
      <c r="V20" s="2"/>
      <c r="W20" s="2">
        <v>6.5</v>
      </c>
      <c r="X20" s="2" t="s">
        <v>26</v>
      </c>
      <c r="Y20" s="2" t="s">
        <v>27</v>
      </c>
      <c r="Z20" s="2" t="s">
        <v>28</v>
      </c>
      <c r="AA20" s="2" t="s">
        <v>29</v>
      </c>
    </row>
    <row r="21" spans="1:29" x14ac:dyDescent="0.25">
      <c r="A21" s="1" t="s">
        <v>31</v>
      </c>
      <c r="B21" s="4">
        <v>1.25</v>
      </c>
      <c r="C21" s="5">
        <v>112.43</v>
      </c>
      <c r="D21" s="5">
        <v>52.8</v>
      </c>
      <c r="E21" s="5">
        <v>44.61</v>
      </c>
      <c r="F21" s="5">
        <v>90</v>
      </c>
      <c r="G21" s="5">
        <v>103.03</v>
      </c>
      <c r="H21" s="5">
        <v>90</v>
      </c>
      <c r="I21" s="2" t="s">
        <v>23</v>
      </c>
      <c r="J21" s="2">
        <v>257994</v>
      </c>
      <c r="K21" s="2">
        <v>1</v>
      </c>
      <c r="L21" s="2">
        <v>4</v>
      </c>
      <c r="M21" s="5">
        <v>1.9</v>
      </c>
      <c r="N21" s="5">
        <v>35.200000000000003</v>
      </c>
      <c r="O21" s="3">
        <v>0.192</v>
      </c>
      <c r="P21" s="3">
        <v>0.16300000000000001</v>
      </c>
      <c r="Q21" s="2" t="s">
        <v>24</v>
      </c>
      <c r="R21" s="2" t="s">
        <v>25</v>
      </c>
      <c r="S21" s="2">
        <v>0</v>
      </c>
      <c r="T21" s="2"/>
      <c r="U21" s="21"/>
      <c r="V21" s="2"/>
      <c r="W21" s="2">
        <v>6.5</v>
      </c>
      <c r="X21" s="2" t="s">
        <v>32</v>
      </c>
      <c r="Y21" s="2" t="s">
        <v>27</v>
      </c>
      <c r="Z21" s="2" t="s">
        <v>28</v>
      </c>
      <c r="AA21" s="2" t="s">
        <v>29</v>
      </c>
    </row>
    <row r="22" spans="1:29" x14ac:dyDescent="0.25">
      <c r="A22" s="1" t="s">
        <v>41</v>
      </c>
      <c r="B22" s="4">
        <v>1.39</v>
      </c>
      <c r="C22" s="5">
        <v>112.81</v>
      </c>
      <c r="D22" s="5">
        <v>52.95</v>
      </c>
      <c r="E22" s="5">
        <v>44.63</v>
      </c>
      <c r="F22" s="5">
        <v>90</v>
      </c>
      <c r="G22" s="5">
        <v>103.16</v>
      </c>
      <c r="H22" s="5">
        <v>90</v>
      </c>
      <c r="I22" s="2" t="s">
        <v>23</v>
      </c>
      <c r="J22" s="2">
        <v>259592</v>
      </c>
      <c r="K22" s="2">
        <v>1</v>
      </c>
      <c r="L22" s="2">
        <v>4</v>
      </c>
      <c r="M22" s="5">
        <v>1.9</v>
      </c>
      <c r="N22" s="5">
        <v>35.6</v>
      </c>
      <c r="O22" s="3">
        <v>0.2</v>
      </c>
      <c r="P22" s="3">
        <v>0.186</v>
      </c>
      <c r="Q22" s="2" t="s">
        <v>24</v>
      </c>
      <c r="R22" s="2" t="s">
        <v>25</v>
      </c>
      <c r="S22" s="2">
        <v>0</v>
      </c>
      <c r="T22" s="2"/>
      <c r="U22" s="21"/>
      <c r="V22" s="2"/>
      <c r="W22" s="2">
        <v>6.5</v>
      </c>
      <c r="X22" s="2" t="s">
        <v>42</v>
      </c>
      <c r="Y22" s="2" t="s">
        <v>27</v>
      </c>
      <c r="Z22" s="2" t="s">
        <v>28</v>
      </c>
      <c r="AA22" s="2" t="s">
        <v>29</v>
      </c>
    </row>
    <row r="23" spans="1:29" x14ac:dyDescent="0.25">
      <c r="A23" s="1" t="s">
        <v>63</v>
      </c>
      <c r="B23" s="4">
        <v>1.7</v>
      </c>
      <c r="C23" s="5">
        <v>114.87</v>
      </c>
      <c r="D23" s="5">
        <v>53.6</v>
      </c>
      <c r="E23" s="5">
        <v>44.71</v>
      </c>
      <c r="F23" s="5">
        <v>90</v>
      </c>
      <c r="G23" s="5">
        <v>101.25</v>
      </c>
      <c r="H23" s="5">
        <v>90</v>
      </c>
      <c r="I23" s="2" t="s">
        <v>23</v>
      </c>
      <c r="J23" s="2">
        <v>269957</v>
      </c>
      <c r="K23" s="2">
        <v>1</v>
      </c>
      <c r="L23" s="2">
        <v>4</v>
      </c>
      <c r="M23" s="5">
        <v>2</v>
      </c>
      <c r="N23" s="5">
        <v>38.1</v>
      </c>
      <c r="O23" s="3">
        <v>0.20399999999999999</v>
      </c>
      <c r="P23" s="3">
        <v>0.218</v>
      </c>
      <c r="Q23" s="2" t="s">
        <v>24</v>
      </c>
      <c r="R23" s="2" t="s">
        <v>25</v>
      </c>
      <c r="S23" s="2">
        <v>0</v>
      </c>
      <c r="T23" s="2"/>
      <c r="U23" s="21"/>
      <c r="V23" s="2"/>
      <c r="W23" s="2">
        <v>5.8</v>
      </c>
      <c r="X23" s="2" t="s">
        <v>64</v>
      </c>
      <c r="Y23" s="2" t="s">
        <v>48</v>
      </c>
      <c r="Z23" s="2" t="s">
        <v>28</v>
      </c>
      <c r="AA23" s="2" t="s">
        <v>65</v>
      </c>
    </row>
    <row r="24" spans="1:29" x14ac:dyDescent="0.25">
      <c r="A24" s="1" t="s">
        <v>71</v>
      </c>
      <c r="B24" s="4">
        <v>1.75</v>
      </c>
      <c r="C24" s="5">
        <v>114.98</v>
      </c>
      <c r="D24" s="5">
        <v>53.76</v>
      </c>
      <c r="E24" s="5">
        <v>44.77</v>
      </c>
      <c r="F24" s="5">
        <v>90</v>
      </c>
      <c r="G24" s="5">
        <v>101.24</v>
      </c>
      <c r="H24" s="5">
        <v>90</v>
      </c>
      <c r="I24" s="2" t="s">
        <v>23</v>
      </c>
      <c r="J24" s="2">
        <v>271476</v>
      </c>
      <c r="K24" s="2">
        <v>1</v>
      </c>
      <c r="L24" s="2">
        <v>4</v>
      </c>
      <c r="M24" s="5">
        <v>2</v>
      </c>
      <c r="N24" s="5">
        <v>38.4</v>
      </c>
      <c r="O24" s="3">
        <v>0.222</v>
      </c>
      <c r="P24" s="3">
        <v>0.221</v>
      </c>
      <c r="Q24" s="2" t="s">
        <v>24</v>
      </c>
      <c r="R24" s="2" t="s">
        <v>25</v>
      </c>
      <c r="S24" s="2">
        <v>0</v>
      </c>
      <c r="T24" s="2"/>
      <c r="U24" s="21"/>
      <c r="V24" s="2"/>
      <c r="W24" s="2">
        <v>7</v>
      </c>
      <c r="X24" s="2" t="s">
        <v>53</v>
      </c>
      <c r="Y24" s="2"/>
      <c r="Z24" s="2" t="s">
        <v>72</v>
      </c>
      <c r="AA24" s="2" t="s">
        <v>73</v>
      </c>
    </row>
    <row r="25" spans="1:29" x14ac:dyDescent="0.25">
      <c r="A25" s="1" t="s">
        <v>80</v>
      </c>
      <c r="B25" s="4">
        <v>1.8</v>
      </c>
      <c r="C25" s="5">
        <v>113.19</v>
      </c>
      <c r="D25" s="5">
        <v>52.75</v>
      </c>
      <c r="E25" s="5">
        <v>44.58</v>
      </c>
      <c r="F25" s="5">
        <v>90</v>
      </c>
      <c r="G25" s="5">
        <v>102.72</v>
      </c>
      <c r="H25" s="5">
        <v>90</v>
      </c>
      <c r="I25" s="2" t="s">
        <v>23</v>
      </c>
      <c r="J25" s="2">
        <v>259616</v>
      </c>
      <c r="K25" s="2">
        <v>1</v>
      </c>
      <c r="L25" s="2">
        <v>4</v>
      </c>
      <c r="M25" s="5">
        <v>1.9</v>
      </c>
      <c r="N25" s="5">
        <v>35.6</v>
      </c>
      <c r="O25" s="3">
        <v>0.23300000000000001</v>
      </c>
      <c r="P25" s="3">
        <v>0.248</v>
      </c>
      <c r="Q25" s="2" t="s">
        <v>24</v>
      </c>
      <c r="R25" s="2" t="s">
        <v>25</v>
      </c>
      <c r="S25" s="2">
        <v>0</v>
      </c>
      <c r="T25" s="2"/>
      <c r="U25" s="21"/>
      <c r="V25" s="2"/>
      <c r="W25" s="2">
        <v>6.5</v>
      </c>
      <c r="X25" s="2" t="s">
        <v>26</v>
      </c>
      <c r="Y25" s="2"/>
      <c r="Z25" s="2" t="s">
        <v>28</v>
      </c>
      <c r="AA25" s="2" t="s">
        <v>29</v>
      </c>
    </row>
    <row r="26" spans="1:29" x14ac:dyDescent="0.25">
      <c r="A26" s="1" t="s">
        <v>88</v>
      </c>
      <c r="B26" s="4">
        <v>2</v>
      </c>
      <c r="C26" s="5">
        <v>113.96</v>
      </c>
      <c r="D26" s="5">
        <v>53.45</v>
      </c>
      <c r="E26" s="5">
        <v>45.03</v>
      </c>
      <c r="F26" s="5">
        <v>90</v>
      </c>
      <c r="G26" s="5">
        <v>101.83</v>
      </c>
      <c r="H26" s="5">
        <v>90</v>
      </c>
      <c r="I26" s="2" t="s">
        <v>23</v>
      </c>
      <c r="J26" s="2">
        <v>268463</v>
      </c>
      <c r="K26" s="2">
        <v>1</v>
      </c>
      <c r="L26" s="2">
        <v>4</v>
      </c>
      <c r="M26" s="5">
        <v>2</v>
      </c>
      <c r="N26" s="5">
        <v>37.700000000000003</v>
      </c>
      <c r="O26" s="3">
        <v>0.246</v>
      </c>
      <c r="P26" s="3">
        <v>0.24199999999999999</v>
      </c>
      <c r="Q26" s="2" t="s">
        <v>24</v>
      </c>
      <c r="R26" s="2" t="s">
        <v>25</v>
      </c>
      <c r="S26" s="2">
        <v>0</v>
      </c>
      <c r="T26" s="2"/>
      <c r="U26" s="21"/>
      <c r="V26" s="2"/>
      <c r="W26" s="2">
        <v>8.1</v>
      </c>
      <c r="X26" s="2" t="s">
        <v>89</v>
      </c>
      <c r="Y26" s="2"/>
      <c r="Z26" s="2" t="s">
        <v>90</v>
      </c>
      <c r="AA26" s="2" t="s">
        <v>29</v>
      </c>
    </row>
    <row r="27" spans="1:29" x14ac:dyDescent="0.25">
      <c r="A27" s="1" t="s">
        <v>91</v>
      </c>
      <c r="B27" s="4">
        <v>2</v>
      </c>
      <c r="C27" s="5">
        <v>113.43</v>
      </c>
      <c r="D27" s="5">
        <v>54.26</v>
      </c>
      <c r="E27" s="5">
        <v>44.96</v>
      </c>
      <c r="F27" s="5">
        <v>90</v>
      </c>
      <c r="G27" s="5">
        <v>100.67</v>
      </c>
      <c r="H27" s="5">
        <v>90</v>
      </c>
      <c r="I27" s="2" t="s">
        <v>23</v>
      </c>
      <c r="J27" s="2">
        <v>271930</v>
      </c>
      <c r="K27" s="2">
        <v>1</v>
      </c>
      <c r="L27" s="2">
        <v>4</v>
      </c>
      <c r="M27" s="5">
        <v>2</v>
      </c>
      <c r="N27" s="5">
        <v>38.5</v>
      </c>
      <c r="O27" s="3">
        <v>0.25900000000000001</v>
      </c>
      <c r="P27" s="3">
        <v>0.245</v>
      </c>
      <c r="Q27" s="2" t="s">
        <v>24</v>
      </c>
      <c r="R27" s="2" t="s">
        <v>25</v>
      </c>
      <c r="S27" s="2">
        <v>0</v>
      </c>
      <c r="T27" s="2"/>
      <c r="U27" s="21"/>
      <c r="V27" s="2" t="s">
        <v>279</v>
      </c>
      <c r="W27" s="2">
        <v>6.2</v>
      </c>
      <c r="X27" s="2" t="s">
        <v>92</v>
      </c>
      <c r="Y27" s="2"/>
      <c r="Z27" s="2" t="s">
        <v>28</v>
      </c>
      <c r="AA27" s="2" t="s">
        <v>29</v>
      </c>
    </row>
    <row r="28" spans="1:29" x14ac:dyDescent="0.25">
      <c r="A28" s="1" t="s">
        <v>104</v>
      </c>
      <c r="B28" s="4">
        <v>2.2999999999999998</v>
      </c>
      <c r="C28" s="5">
        <v>45.06</v>
      </c>
      <c r="D28" s="5">
        <v>54.06</v>
      </c>
      <c r="E28" s="5">
        <v>113.6</v>
      </c>
      <c r="F28" s="5">
        <v>90</v>
      </c>
      <c r="G28" s="5">
        <v>100.51</v>
      </c>
      <c r="H28" s="5">
        <v>90</v>
      </c>
      <c r="I28" s="2" t="s">
        <v>23</v>
      </c>
      <c r="J28" s="2">
        <v>272128</v>
      </c>
      <c r="K28" s="2">
        <v>1</v>
      </c>
      <c r="L28" s="2">
        <v>4</v>
      </c>
      <c r="M28" s="5">
        <v>2</v>
      </c>
      <c r="N28" s="5">
        <v>38.6</v>
      </c>
      <c r="O28" s="3">
        <v>0.23</v>
      </c>
      <c r="P28" s="3">
        <v>0.23899999999999999</v>
      </c>
      <c r="Q28" s="2" t="s">
        <v>24</v>
      </c>
      <c r="R28" s="2" t="s">
        <v>25</v>
      </c>
      <c r="S28" s="2">
        <v>0</v>
      </c>
      <c r="T28" s="2"/>
      <c r="U28" s="21"/>
      <c r="V28" s="2"/>
      <c r="W28" s="2">
        <v>6.5</v>
      </c>
      <c r="X28" s="2" t="s">
        <v>26</v>
      </c>
      <c r="Y28" s="2"/>
      <c r="Z28" s="2" t="s">
        <v>78</v>
      </c>
      <c r="AA28" s="2" t="s">
        <v>105</v>
      </c>
    </row>
    <row r="29" spans="1:29" x14ac:dyDescent="0.25">
      <c r="A29" s="1" t="s">
        <v>239</v>
      </c>
      <c r="B29" s="4">
        <v>1.8</v>
      </c>
      <c r="C29" s="5">
        <v>44.98</v>
      </c>
      <c r="D29" s="5">
        <v>53.74</v>
      </c>
      <c r="E29" s="5">
        <v>113.17</v>
      </c>
      <c r="F29" s="5">
        <v>90</v>
      </c>
      <c r="G29" s="5">
        <v>100.27</v>
      </c>
      <c r="H29" s="5">
        <v>90</v>
      </c>
      <c r="I29" s="2" t="s">
        <v>23</v>
      </c>
      <c r="J29" s="2">
        <v>269190</v>
      </c>
      <c r="K29" s="2">
        <v>1</v>
      </c>
      <c r="L29" s="2">
        <v>4</v>
      </c>
      <c r="M29" s="5">
        <v>2</v>
      </c>
      <c r="N29" s="5">
        <v>37.9</v>
      </c>
      <c r="O29" s="3">
        <v>0.20100000000000001</v>
      </c>
      <c r="P29" s="3">
        <v>0.20200000000000001</v>
      </c>
      <c r="Q29" s="2" t="s">
        <v>240</v>
      </c>
      <c r="R29" s="2" t="s">
        <v>200</v>
      </c>
      <c r="S29" s="2">
        <v>0</v>
      </c>
      <c r="T29" s="2"/>
      <c r="U29" s="21"/>
      <c r="V29" s="2"/>
      <c r="W29" s="2">
        <v>6.5</v>
      </c>
      <c r="X29" s="2" t="s">
        <v>241</v>
      </c>
      <c r="Y29" s="2"/>
      <c r="Z29" s="2" t="s">
        <v>78</v>
      </c>
      <c r="AA29" s="2" t="s">
        <v>242</v>
      </c>
    </row>
    <row r="30" spans="1:29" x14ac:dyDescent="0.25">
      <c r="A30" s="1" t="s">
        <v>243</v>
      </c>
      <c r="B30" s="4">
        <v>1.9</v>
      </c>
      <c r="C30" s="5">
        <v>114</v>
      </c>
      <c r="D30" s="5">
        <v>53.5</v>
      </c>
      <c r="E30" s="5">
        <v>45</v>
      </c>
      <c r="F30" s="5">
        <v>90</v>
      </c>
      <c r="G30" s="5">
        <v>102</v>
      </c>
      <c r="H30" s="5">
        <v>90</v>
      </c>
      <c r="I30" s="2" t="s">
        <v>23</v>
      </c>
      <c r="J30" s="2">
        <v>268458</v>
      </c>
      <c r="K30" s="2">
        <v>1</v>
      </c>
      <c r="L30" s="2">
        <v>4</v>
      </c>
      <c r="M30" s="5">
        <v>2</v>
      </c>
      <c r="N30" s="5">
        <v>37.700000000000003</v>
      </c>
      <c r="O30" s="3">
        <v>0.25700000000000001</v>
      </c>
      <c r="P30" s="3">
        <v>0.28199999999999997</v>
      </c>
      <c r="Q30" s="2" t="s">
        <v>240</v>
      </c>
      <c r="R30" s="2" t="s">
        <v>244</v>
      </c>
      <c r="S30" s="2">
        <v>0</v>
      </c>
      <c r="T30" s="2"/>
      <c r="U30" s="21"/>
      <c r="V30" s="2"/>
      <c r="W30" s="2">
        <v>6</v>
      </c>
      <c r="X30" s="2" t="s">
        <v>53</v>
      </c>
      <c r="Y30" s="2"/>
      <c r="Z30" s="2" t="s">
        <v>72</v>
      </c>
      <c r="AA30" s="2" t="s">
        <v>29</v>
      </c>
    </row>
    <row r="31" spans="1:29" x14ac:dyDescent="0.25">
      <c r="A31" s="1" t="s">
        <v>246</v>
      </c>
      <c r="B31" s="4">
        <v>2.2999999999999998</v>
      </c>
      <c r="C31" s="5">
        <v>114.93</v>
      </c>
      <c r="D31" s="5">
        <v>54.69</v>
      </c>
      <c r="E31" s="5">
        <v>45.22</v>
      </c>
      <c r="F31" s="5">
        <v>90</v>
      </c>
      <c r="G31" s="5">
        <v>101.46</v>
      </c>
      <c r="H31" s="5">
        <v>90</v>
      </c>
      <c r="I31" s="2" t="s">
        <v>23</v>
      </c>
      <c r="J31" s="2">
        <v>278512</v>
      </c>
      <c r="K31" s="2">
        <v>1</v>
      </c>
      <c r="L31" s="2">
        <v>4</v>
      </c>
      <c r="M31" s="5">
        <v>2</v>
      </c>
      <c r="N31" s="5">
        <v>40</v>
      </c>
      <c r="O31" s="3">
        <v>0.22</v>
      </c>
      <c r="P31" s="3"/>
      <c r="Q31" s="2" t="s">
        <v>240</v>
      </c>
      <c r="R31" s="2" t="s">
        <v>200</v>
      </c>
      <c r="S31" s="2">
        <v>0</v>
      </c>
      <c r="T31" s="2"/>
      <c r="U31" s="21"/>
      <c r="V31" s="2"/>
      <c r="W31" s="2">
        <v>6.6</v>
      </c>
      <c r="X31" s="2" t="s">
        <v>247</v>
      </c>
      <c r="Y31" s="2" t="s">
        <v>48</v>
      </c>
      <c r="Z31" s="2" t="s">
        <v>78</v>
      </c>
      <c r="AA31" s="2" t="s">
        <v>248</v>
      </c>
    </row>
    <row r="32" spans="1:29" x14ac:dyDescent="0.25">
      <c r="A32" s="1" t="s">
        <v>246</v>
      </c>
      <c r="B32" s="4">
        <v>2.5</v>
      </c>
      <c r="C32" s="5">
        <v>114.93</v>
      </c>
      <c r="D32" s="5">
        <v>54.69</v>
      </c>
      <c r="E32" s="5">
        <v>45.22</v>
      </c>
      <c r="F32" s="5">
        <v>90</v>
      </c>
      <c r="G32" s="5">
        <v>101.46</v>
      </c>
      <c r="H32" s="5">
        <v>90</v>
      </c>
      <c r="I32" s="2" t="s">
        <v>23</v>
      </c>
      <c r="J32" s="2">
        <v>278512</v>
      </c>
      <c r="K32" s="2">
        <v>1</v>
      </c>
      <c r="L32" s="2">
        <v>4</v>
      </c>
      <c r="M32" s="5">
        <v>2</v>
      </c>
      <c r="N32" s="5">
        <v>40</v>
      </c>
      <c r="O32" s="3">
        <v>0.253</v>
      </c>
      <c r="P32" s="3"/>
      <c r="Q32" s="2" t="s">
        <v>240</v>
      </c>
      <c r="R32" s="2" t="s">
        <v>249</v>
      </c>
      <c r="S32" s="2">
        <v>0</v>
      </c>
      <c r="T32" s="2"/>
      <c r="U32" s="21"/>
      <c r="V32" s="2"/>
      <c r="W32" s="2">
        <v>6.6</v>
      </c>
      <c r="X32" s="2" t="s">
        <v>247</v>
      </c>
      <c r="Y32" s="2" t="s">
        <v>48</v>
      </c>
      <c r="Z32" s="2" t="s">
        <v>78</v>
      </c>
      <c r="AA32" s="2" t="s">
        <v>248</v>
      </c>
    </row>
    <row r="33" spans="1:27" x14ac:dyDescent="0.25">
      <c r="A33" s="1" t="s">
        <v>250</v>
      </c>
      <c r="B33" s="4">
        <v>2.5</v>
      </c>
      <c r="C33" s="5">
        <v>117.6</v>
      </c>
      <c r="D33" s="5">
        <v>55.4</v>
      </c>
      <c r="E33" s="5">
        <v>45.6</v>
      </c>
      <c r="F33" s="5">
        <v>90</v>
      </c>
      <c r="G33" s="5">
        <v>100.5</v>
      </c>
      <c r="H33" s="5">
        <v>90</v>
      </c>
      <c r="I33" s="2" t="s">
        <v>23</v>
      </c>
      <c r="J33" s="2">
        <v>292111</v>
      </c>
      <c r="K33" s="2">
        <v>1</v>
      </c>
      <c r="L33" s="2">
        <v>4</v>
      </c>
      <c r="M33" s="5">
        <v>2.1</v>
      </c>
      <c r="N33" s="5">
        <v>42.8</v>
      </c>
      <c r="O33" s="3">
        <v>0.217</v>
      </c>
      <c r="P33" s="3">
        <v>0.252</v>
      </c>
      <c r="Q33" s="2" t="s">
        <v>240</v>
      </c>
      <c r="R33" s="2" t="s">
        <v>244</v>
      </c>
      <c r="S33" s="2">
        <v>0</v>
      </c>
      <c r="T33" s="2"/>
      <c r="U33" s="21"/>
      <c r="V33" s="2"/>
      <c r="W33" s="2">
        <v>6.5</v>
      </c>
      <c r="X33" s="2" t="s">
        <v>251</v>
      </c>
      <c r="Y33" s="2"/>
      <c r="Z33" s="2" t="s">
        <v>78</v>
      </c>
      <c r="AA33" s="2" t="s">
        <v>29</v>
      </c>
    </row>
    <row r="34" spans="1:27" x14ac:dyDescent="0.25">
      <c r="A34" s="1" t="s">
        <v>260</v>
      </c>
      <c r="B34" s="4">
        <v>2.2000000000000002</v>
      </c>
      <c r="C34" s="5">
        <v>46.59</v>
      </c>
      <c r="D34" s="5">
        <v>53.31</v>
      </c>
      <c r="E34" s="5">
        <v>113.28</v>
      </c>
      <c r="F34" s="5">
        <v>90</v>
      </c>
      <c r="G34" s="5">
        <v>101</v>
      </c>
      <c r="H34" s="5">
        <v>90</v>
      </c>
      <c r="I34" s="2" t="s">
        <v>109</v>
      </c>
      <c r="J34" s="2">
        <v>276134</v>
      </c>
      <c r="K34" s="2">
        <v>1</v>
      </c>
      <c r="L34" s="2">
        <v>4</v>
      </c>
      <c r="M34" s="5">
        <v>2</v>
      </c>
      <c r="N34" s="5">
        <v>39.5</v>
      </c>
      <c r="O34" s="3">
        <v>0.23699999999999999</v>
      </c>
      <c r="P34" s="3">
        <v>0.24</v>
      </c>
      <c r="Q34" s="2" t="s">
        <v>240</v>
      </c>
      <c r="R34" s="2" t="s">
        <v>200</v>
      </c>
      <c r="S34" s="2" t="s">
        <v>67</v>
      </c>
      <c r="T34" s="2" t="s">
        <v>142</v>
      </c>
      <c r="U34" s="22" t="s">
        <v>273</v>
      </c>
      <c r="V34" s="2"/>
      <c r="W34" s="2">
        <v>6.5</v>
      </c>
      <c r="X34" s="2" t="s">
        <v>26</v>
      </c>
      <c r="Y34" s="2"/>
      <c r="Z34" s="2" t="s">
        <v>78</v>
      </c>
      <c r="AA34" s="2"/>
    </row>
    <row r="35" spans="1:27" x14ac:dyDescent="0.25">
      <c r="A35" s="1" t="s">
        <v>252</v>
      </c>
      <c r="B35" s="4">
        <v>1.8</v>
      </c>
      <c r="C35" s="5">
        <v>44.83</v>
      </c>
      <c r="D35" s="5">
        <v>53.89</v>
      </c>
      <c r="E35" s="5">
        <v>113.59</v>
      </c>
      <c r="F35" s="5">
        <v>90</v>
      </c>
      <c r="G35" s="5">
        <v>100.34</v>
      </c>
      <c r="H35" s="5">
        <v>90</v>
      </c>
      <c r="I35" s="2" t="s">
        <v>109</v>
      </c>
      <c r="J35" s="2">
        <v>269959</v>
      </c>
      <c r="K35" s="2">
        <v>1</v>
      </c>
      <c r="L35" s="2">
        <v>4</v>
      </c>
      <c r="M35" s="5">
        <v>2</v>
      </c>
      <c r="N35" s="5">
        <v>38.1</v>
      </c>
      <c r="O35" s="3">
        <v>0.20200000000000001</v>
      </c>
      <c r="P35" s="3">
        <v>0.21</v>
      </c>
      <c r="Q35" s="2" t="s">
        <v>240</v>
      </c>
      <c r="R35" s="2" t="s">
        <v>253</v>
      </c>
      <c r="S35" s="2" t="s">
        <v>254</v>
      </c>
      <c r="T35" s="2" t="s">
        <v>255</v>
      </c>
      <c r="U35" s="22" t="s">
        <v>254</v>
      </c>
      <c r="V35" s="2"/>
      <c r="W35" s="2">
        <v>6.5</v>
      </c>
      <c r="X35" s="2" t="s">
        <v>26</v>
      </c>
      <c r="Y35" s="2"/>
      <c r="Z35" s="2" t="s">
        <v>78</v>
      </c>
      <c r="AA35" s="2" t="s">
        <v>256</v>
      </c>
    </row>
    <row r="36" spans="1:27" x14ac:dyDescent="0.25">
      <c r="A36" s="1" t="s">
        <v>257</v>
      </c>
      <c r="B36" s="4">
        <v>2.1</v>
      </c>
      <c r="C36" s="5">
        <v>45.29</v>
      </c>
      <c r="D36" s="5">
        <v>54.64</v>
      </c>
      <c r="E36" s="5">
        <v>115.16</v>
      </c>
      <c r="F36" s="5">
        <v>90</v>
      </c>
      <c r="G36" s="5">
        <v>100.74</v>
      </c>
      <c r="H36" s="5">
        <v>90</v>
      </c>
      <c r="I36" s="2" t="s">
        <v>109</v>
      </c>
      <c r="J36" s="2">
        <v>279973</v>
      </c>
      <c r="K36" s="2">
        <v>1</v>
      </c>
      <c r="L36" s="2">
        <v>4</v>
      </c>
      <c r="M36" s="5">
        <v>2.1</v>
      </c>
      <c r="N36" s="5">
        <v>40.299999999999997</v>
      </c>
      <c r="O36" s="3">
        <v>0.25700000000000001</v>
      </c>
      <c r="P36" s="3">
        <v>0.28199999999999997</v>
      </c>
      <c r="Q36" s="2" t="s">
        <v>240</v>
      </c>
      <c r="R36" s="2" t="s">
        <v>200</v>
      </c>
      <c r="S36" s="2" t="s">
        <v>254</v>
      </c>
      <c r="T36" s="2" t="s">
        <v>258</v>
      </c>
      <c r="U36" s="22" t="s">
        <v>254</v>
      </c>
      <c r="V36" s="2"/>
      <c r="W36" s="2">
        <v>6.5</v>
      </c>
      <c r="X36" s="2" t="s">
        <v>26</v>
      </c>
      <c r="Y36" s="2"/>
      <c r="Z36" s="2" t="s">
        <v>78</v>
      </c>
      <c r="AA36" s="2" t="s">
        <v>242</v>
      </c>
    </row>
    <row r="37" spans="1:27" x14ac:dyDescent="0.25">
      <c r="A37" s="1" t="s">
        <v>108</v>
      </c>
      <c r="B37" s="4">
        <v>2.1</v>
      </c>
      <c r="C37" s="5">
        <v>113.76</v>
      </c>
      <c r="D37" s="5">
        <v>53.53</v>
      </c>
      <c r="E37" s="5">
        <v>45.88</v>
      </c>
      <c r="F37" s="5">
        <v>90</v>
      </c>
      <c r="G37" s="5">
        <v>101.52</v>
      </c>
      <c r="H37" s="5">
        <v>90</v>
      </c>
      <c r="I37" s="2" t="s">
        <v>109</v>
      </c>
      <c r="J37" s="2">
        <v>273770</v>
      </c>
      <c r="K37" s="2">
        <v>1</v>
      </c>
      <c r="L37" s="2">
        <v>4</v>
      </c>
      <c r="M37" s="5">
        <v>2</v>
      </c>
      <c r="N37" s="5">
        <v>38.9</v>
      </c>
      <c r="O37" s="3">
        <v>0.215</v>
      </c>
      <c r="P37" s="3">
        <v>0.23699999999999999</v>
      </c>
      <c r="Q37" s="2" t="s">
        <v>24</v>
      </c>
      <c r="R37" s="2" t="s">
        <v>25</v>
      </c>
      <c r="S37" s="2" t="s">
        <v>35</v>
      </c>
      <c r="T37" s="2" t="s">
        <v>36</v>
      </c>
      <c r="U37" s="22" t="s">
        <v>37</v>
      </c>
      <c r="V37" s="2"/>
      <c r="W37" s="2">
        <v>6.8</v>
      </c>
      <c r="X37" s="2" t="s">
        <v>110</v>
      </c>
      <c r="Y37" s="2" t="s">
        <v>27</v>
      </c>
      <c r="Z37" s="2" t="s">
        <v>28</v>
      </c>
      <c r="AA37" s="2"/>
    </row>
    <row r="38" spans="1:27" x14ac:dyDescent="0.25">
      <c r="A38" s="1" t="s">
        <v>259</v>
      </c>
      <c r="B38" s="4">
        <v>2.2000000000000002</v>
      </c>
      <c r="C38" s="5">
        <v>46.28</v>
      </c>
      <c r="D38" s="5">
        <v>53.41</v>
      </c>
      <c r="E38" s="5">
        <v>113.2</v>
      </c>
      <c r="F38" s="5">
        <v>90</v>
      </c>
      <c r="G38" s="5">
        <v>100.94</v>
      </c>
      <c r="H38" s="5">
        <v>90</v>
      </c>
      <c r="I38" s="2" t="s">
        <v>109</v>
      </c>
      <c r="J38" s="2">
        <v>274701</v>
      </c>
      <c r="K38" s="2">
        <v>1</v>
      </c>
      <c r="L38" s="2">
        <v>4</v>
      </c>
      <c r="M38" s="5">
        <v>2</v>
      </c>
      <c r="N38" s="5">
        <v>39.1</v>
      </c>
      <c r="O38" s="3">
        <v>0.23400000000000001</v>
      </c>
      <c r="P38" s="3">
        <v>0.248</v>
      </c>
      <c r="Q38" s="2" t="s">
        <v>240</v>
      </c>
      <c r="R38" s="2" t="s">
        <v>200</v>
      </c>
      <c r="S38" s="2" t="s">
        <v>35</v>
      </c>
      <c r="T38" s="2" t="s">
        <v>36</v>
      </c>
      <c r="U38" s="22" t="s">
        <v>37</v>
      </c>
      <c r="V38" s="2"/>
      <c r="W38" s="2">
        <v>7</v>
      </c>
      <c r="X38" s="2" t="s">
        <v>26</v>
      </c>
      <c r="Y38" s="2"/>
      <c r="Z38" s="2" t="s">
        <v>78</v>
      </c>
      <c r="AA38" s="2"/>
    </row>
    <row r="39" spans="1:27" x14ac:dyDescent="0.25">
      <c r="A39" s="1" t="s">
        <v>144</v>
      </c>
      <c r="B39" s="4">
        <v>1.7</v>
      </c>
      <c r="C39" s="5">
        <v>96.37</v>
      </c>
      <c r="D39" s="5">
        <v>80.47</v>
      </c>
      <c r="E39" s="5">
        <v>54.33</v>
      </c>
      <c r="F39" s="5">
        <v>90</v>
      </c>
      <c r="G39" s="5">
        <v>116.52</v>
      </c>
      <c r="H39" s="5">
        <v>90</v>
      </c>
      <c r="I39" s="2" t="s">
        <v>112</v>
      </c>
      <c r="J39" s="2">
        <v>377041</v>
      </c>
      <c r="K39" s="2">
        <v>1</v>
      </c>
      <c r="L39" s="2">
        <v>4</v>
      </c>
      <c r="M39" s="5">
        <v>2.8</v>
      </c>
      <c r="N39" s="5">
        <v>55.7</v>
      </c>
      <c r="O39" s="3">
        <v>0.22600000000000001</v>
      </c>
      <c r="P39" s="3">
        <v>0.23699999999999999</v>
      </c>
      <c r="Q39" s="2" t="s">
        <v>24</v>
      </c>
      <c r="R39" s="2" t="s">
        <v>25</v>
      </c>
      <c r="S39" s="2" t="s">
        <v>145</v>
      </c>
      <c r="T39" s="2" t="s">
        <v>36</v>
      </c>
      <c r="U39" s="22" t="s">
        <v>275</v>
      </c>
      <c r="V39" s="2"/>
      <c r="W39" s="2">
        <v>6</v>
      </c>
      <c r="X39" s="2" t="s">
        <v>126</v>
      </c>
      <c r="Y39" s="2" t="s">
        <v>48</v>
      </c>
      <c r="Z39" s="2" t="s">
        <v>28</v>
      </c>
      <c r="AA39" s="2" t="s">
        <v>146</v>
      </c>
    </row>
    <row r="40" spans="1:27" x14ac:dyDescent="0.25">
      <c r="A40" s="1" t="s">
        <v>156</v>
      </c>
      <c r="B40" s="4">
        <v>2.16</v>
      </c>
      <c r="C40" s="5">
        <v>97.93</v>
      </c>
      <c r="D40" s="5">
        <v>79.48</v>
      </c>
      <c r="E40" s="5">
        <v>51.8</v>
      </c>
      <c r="F40" s="5">
        <v>90</v>
      </c>
      <c r="G40" s="5">
        <v>114.55</v>
      </c>
      <c r="H40" s="5">
        <v>90</v>
      </c>
      <c r="I40" s="2" t="s">
        <v>112</v>
      </c>
      <c r="J40" s="2">
        <v>366747</v>
      </c>
      <c r="K40" s="2">
        <v>1</v>
      </c>
      <c r="L40" s="2">
        <v>4</v>
      </c>
      <c r="M40" s="5">
        <v>2.7</v>
      </c>
      <c r="N40" s="5">
        <v>54.4</v>
      </c>
      <c r="O40" s="3">
        <v>0.23499999999999999</v>
      </c>
      <c r="P40" s="3">
        <v>0.22500000000000001</v>
      </c>
      <c r="Q40" s="2" t="s">
        <v>24</v>
      </c>
      <c r="R40" s="2" t="s">
        <v>25</v>
      </c>
      <c r="S40" s="2" t="s">
        <v>145</v>
      </c>
      <c r="T40" s="2" t="s">
        <v>36</v>
      </c>
      <c r="U40" s="22" t="s">
        <v>275</v>
      </c>
      <c r="V40" s="2"/>
      <c r="W40" s="2">
        <v>6</v>
      </c>
      <c r="X40" s="2" t="s">
        <v>126</v>
      </c>
      <c r="Y40" s="2" t="s">
        <v>48</v>
      </c>
      <c r="Z40" s="2" t="s">
        <v>28</v>
      </c>
      <c r="AA40" s="2" t="s">
        <v>146</v>
      </c>
    </row>
    <row r="41" spans="1:27" x14ac:dyDescent="0.25">
      <c r="A41" s="1" t="s">
        <v>128</v>
      </c>
      <c r="B41" s="4">
        <v>1.5</v>
      </c>
      <c r="C41" s="5">
        <v>98.15</v>
      </c>
      <c r="D41" s="5">
        <v>81.7</v>
      </c>
      <c r="E41" s="5">
        <v>51.67</v>
      </c>
      <c r="F41" s="5">
        <v>90</v>
      </c>
      <c r="G41" s="5">
        <v>114.69</v>
      </c>
      <c r="H41" s="5">
        <v>90</v>
      </c>
      <c r="I41" s="2" t="s">
        <v>112</v>
      </c>
      <c r="J41" s="2">
        <v>376461</v>
      </c>
      <c r="K41" s="2">
        <v>1</v>
      </c>
      <c r="L41" s="2">
        <v>4</v>
      </c>
      <c r="M41" s="5">
        <v>2.8</v>
      </c>
      <c r="N41" s="5">
        <v>55.6</v>
      </c>
      <c r="O41" s="3">
        <v>0.193</v>
      </c>
      <c r="P41" s="3">
        <v>0.17799999999999999</v>
      </c>
      <c r="Q41" s="2" t="s">
        <v>24</v>
      </c>
      <c r="R41" s="2" t="s">
        <v>25</v>
      </c>
      <c r="S41" s="2" t="s">
        <v>129</v>
      </c>
      <c r="T41" s="2" t="s">
        <v>36</v>
      </c>
      <c r="U41" s="22" t="s">
        <v>130</v>
      </c>
      <c r="V41" s="2"/>
      <c r="W41" s="2">
        <v>6.1</v>
      </c>
      <c r="X41" s="2" t="s">
        <v>131</v>
      </c>
      <c r="Y41" s="2" t="s">
        <v>48</v>
      </c>
      <c r="Z41" s="2" t="s">
        <v>28</v>
      </c>
      <c r="AA41" s="2" t="s">
        <v>127</v>
      </c>
    </row>
    <row r="42" spans="1:27" x14ac:dyDescent="0.25">
      <c r="A42" s="1" t="s">
        <v>123</v>
      </c>
      <c r="B42" s="4">
        <v>1.5</v>
      </c>
      <c r="C42" s="5">
        <v>97.7</v>
      </c>
      <c r="D42" s="5">
        <v>80.94</v>
      </c>
      <c r="E42" s="5">
        <v>51.74</v>
      </c>
      <c r="F42" s="5">
        <v>90</v>
      </c>
      <c r="G42" s="5">
        <v>114.27</v>
      </c>
      <c r="H42" s="5">
        <v>90</v>
      </c>
      <c r="I42" s="2" t="s">
        <v>112</v>
      </c>
      <c r="J42" s="2">
        <v>372951</v>
      </c>
      <c r="K42" s="2">
        <v>1</v>
      </c>
      <c r="L42" s="2">
        <v>4</v>
      </c>
      <c r="M42" s="5">
        <v>2.7</v>
      </c>
      <c r="N42" s="5">
        <v>55.2</v>
      </c>
      <c r="O42" s="3">
        <v>0.19900000000000001</v>
      </c>
      <c r="P42" s="3">
        <v>0.187</v>
      </c>
      <c r="Q42" s="2" t="s">
        <v>24</v>
      </c>
      <c r="R42" s="2" t="s">
        <v>25</v>
      </c>
      <c r="S42" s="2" t="s">
        <v>124</v>
      </c>
      <c r="T42" s="2" t="s">
        <v>36</v>
      </c>
      <c r="U42" s="22" t="s">
        <v>125</v>
      </c>
      <c r="V42" s="2"/>
      <c r="W42" s="2">
        <v>6</v>
      </c>
      <c r="X42" s="2" t="s">
        <v>126</v>
      </c>
      <c r="Y42" s="2" t="s">
        <v>48</v>
      </c>
      <c r="Z42" s="2" t="s">
        <v>28</v>
      </c>
      <c r="AA42" s="2" t="s">
        <v>127</v>
      </c>
    </row>
    <row r="43" spans="1:27" x14ac:dyDescent="0.25">
      <c r="A43" s="1" t="s">
        <v>140</v>
      </c>
      <c r="B43" s="4">
        <v>1.6</v>
      </c>
      <c r="C43" s="5">
        <v>98.59</v>
      </c>
      <c r="D43" s="5">
        <v>81.3</v>
      </c>
      <c r="E43" s="5">
        <v>51.86</v>
      </c>
      <c r="F43" s="5">
        <v>90</v>
      </c>
      <c r="G43" s="5">
        <v>114.62</v>
      </c>
      <c r="H43" s="5">
        <v>90</v>
      </c>
      <c r="I43" s="2" t="s">
        <v>112</v>
      </c>
      <c r="J43" s="2">
        <v>377880</v>
      </c>
      <c r="K43" s="2">
        <v>1</v>
      </c>
      <c r="L43" s="2">
        <v>4</v>
      </c>
      <c r="M43" s="5">
        <v>2.8</v>
      </c>
      <c r="N43" s="5">
        <v>55.8</v>
      </c>
      <c r="O43" s="3">
        <v>0.192</v>
      </c>
      <c r="P43" s="3">
        <v>0.17100000000000001</v>
      </c>
      <c r="Q43" s="2" t="s">
        <v>24</v>
      </c>
      <c r="R43" s="2" t="s">
        <v>25</v>
      </c>
      <c r="S43" s="2" t="s">
        <v>141</v>
      </c>
      <c r="T43" s="2" t="s">
        <v>142</v>
      </c>
      <c r="U43" s="22" t="s">
        <v>143</v>
      </c>
      <c r="V43" s="2"/>
      <c r="W43" s="2">
        <v>6</v>
      </c>
      <c r="X43" s="2" t="s">
        <v>86</v>
      </c>
      <c r="Y43" s="2"/>
      <c r="Z43" s="2" t="s">
        <v>28</v>
      </c>
      <c r="AA43" s="2"/>
    </row>
    <row r="44" spans="1:27" x14ac:dyDescent="0.25">
      <c r="A44" s="1" t="s">
        <v>147</v>
      </c>
      <c r="B44" s="4">
        <v>1.73</v>
      </c>
      <c r="C44" s="5">
        <v>97.24</v>
      </c>
      <c r="D44" s="5">
        <v>82.9</v>
      </c>
      <c r="E44" s="5">
        <v>51.49</v>
      </c>
      <c r="F44" s="5">
        <v>90</v>
      </c>
      <c r="G44" s="5">
        <v>115.12</v>
      </c>
      <c r="H44" s="5">
        <v>90</v>
      </c>
      <c r="I44" s="2" t="s">
        <v>112</v>
      </c>
      <c r="J44" s="2">
        <v>375791</v>
      </c>
      <c r="K44" s="2">
        <v>1</v>
      </c>
      <c r="L44" s="2">
        <v>4</v>
      </c>
      <c r="M44" s="5">
        <v>2.8</v>
      </c>
      <c r="N44" s="5">
        <v>55.5</v>
      </c>
      <c r="O44" s="3">
        <v>0.20899999999999999</v>
      </c>
      <c r="P44" s="3">
        <v>0.188</v>
      </c>
      <c r="Q44" s="2" t="s">
        <v>24</v>
      </c>
      <c r="R44" s="2" t="s">
        <v>25</v>
      </c>
      <c r="S44" s="2" t="s">
        <v>148</v>
      </c>
      <c r="T44" s="2" t="s">
        <v>36</v>
      </c>
      <c r="U44" s="22" t="s">
        <v>148</v>
      </c>
      <c r="V44" s="2"/>
      <c r="W44" s="2">
        <v>5</v>
      </c>
      <c r="X44" s="2" t="s">
        <v>149</v>
      </c>
      <c r="Y44" s="2"/>
      <c r="Z44" s="2" t="s">
        <v>28</v>
      </c>
      <c r="AA44" s="2"/>
    </row>
    <row r="45" spans="1:27" x14ac:dyDescent="0.25">
      <c r="A45" s="1" t="s">
        <v>135</v>
      </c>
      <c r="B45" s="4">
        <v>1.6</v>
      </c>
      <c r="C45" s="5">
        <v>98.03</v>
      </c>
      <c r="D45" s="5">
        <v>81.650000000000006</v>
      </c>
      <c r="E45" s="5">
        <v>51.64</v>
      </c>
      <c r="F45" s="5">
        <v>90</v>
      </c>
      <c r="G45" s="5">
        <v>114.88</v>
      </c>
      <c r="H45" s="5">
        <v>90</v>
      </c>
      <c r="I45" s="2" t="s">
        <v>112</v>
      </c>
      <c r="J45" s="2">
        <v>374967</v>
      </c>
      <c r="K45" s="2">
        <v>1</v>
      </c>
      <c r="L45" s="2">
        <v>4</v>
      </c>
      <c r="M45" s="5">
        <v>2.8</v>
      </c>
      <c r="N45" s="5">
        <v>55.4</v>
      </c>
      <c r="O45" s="3">
        <v>0.20100000000000001</v>
      </c>
      <c r="P45" s="3">
        <v>0.20499999999999999</v>
      </c>
      <c r="Q45" s="2" t="s">
        <v>24</v>
      </c>
      <c r="R45" s="2" t="s">
        <v>25</v>
      </c>
      <c r="S45" s="2" t="s">
        <v>136</v>
      </c>
      <c r="T45" s="2" t="s">
        <v>36</v>
      </c>
      <c r="U45" s="22" t="s">
        <v>137</v>
      </c>
      <c r="V45" s="2"/>
      <c r="W45" s="2">
        <v>6</v>
      </c>
      <c r="X45" s="2" t="s">
        <v>138</v>
      </c>
      <c r="Y45" s="2" t="s">
        <v>48</v>
      </c>
      <c r="Z45" s="2" t="s">
        <v>28</v>
      </c>
      <c r="AA45" s="2" t="s">
        <v>139</v>
      </c>
    </row>
    <row r="46" spans="1:27" x14ac:dyDescent="0.25">
      <c r="A46" s="1" t="s">
        <v>154</v>
      </c>
      <c r="B46" s="4">
        <v>2</v>
      </c>
      <c r="C46" s="5">
        <v>100</v>
      </c>
      <c r="D46" s="5">
        <v>79.61</v>
      </c>
      <c r="E46" s="5">
        <v>51.85</v>
      </c>
      <c r="F46" s="5">
        <v>90</v>
      </c>
      <c r="G46" s="5">
        <v>114.71</v>
      </c>
      <c r="H46" s="5">
        <v>90</v>
      </c>
      <c r="I46" s="2" t="s">
        <v>112</v>
      </c>
      <c r="J46" s="2">
        <v>374986</v>
      </c>
      <c r="K46" s="2">
        <v>1</v>
      </c>
      <c r="L46" s="2">
        <v>4</v>
      </c>
      <c r="M46" s="5">
        <v>2.8</v>
      </c>
      <c r="N46" s="5">
        <v>55.4</v>
      </c>
      <c r="O46" s="3">
        <v>0.251</v>
      </c>
      <c r="P46" s="3">
        <v>0.23400000000000001</v>
      </c>
      <c r="Q46" s="2" t="s">
        <v>24</v>
      </c>
      <c r="R46" s="2" t="s">
        <v>25</v>
      </c>
      <c r="S46" s="2" t="s">
        <v>107</v>
      </c>
      <c r="T46" s="2" t="s">
        <v>36</v>
      </c>
      <c r="U46" s="22" t="s">
        <v>85</v>
      </c>
      <c r="V46" s="2"/>
      <c r="W46" s="2">
        <v>6</v>
      </c>
      <c r="X46" s="2" t="s">
        <v>155</v>
      </c>
      <c r="Y46" s="2"/>
      <c r="Z46" s="2" t="s">
        <v>28</v>
      </c>
      <c r="AA46" s="2" t="s">
        <v>29</v>
      </c>
    </row>
    <row r="47" spans="1:27" x14ac:dyDescent="0.25">
      <c r="A47" s="1" t="s">
        <v>150</v>
      </c>
      <c r="B47" s="4">
        <v>1.95</v>
      </c>
      <c r="C47" s="5">
        <v>98.08</v>
      </c>
      <c r="D47" s="5">
        <v>80.930000000000007</v>
      </c>
      <c r="E47" s="5">
        <v>51.66</v>
      </c>
      <c r="F47" s="5">
        <v>90</v>
      </c>
      <c r="G47" s="5">
        <v>114.84</v>
      </c>
      <c r="H47" s="5">
        <v>90</v>
      </c>
      <c r="I47" s="2" t="s">
        <v>112</v>
      </c>
      <c r="J47" s="2">
        <v>372114</v>
      </c>
      <c r="K47" s="2">
        <v>1</v>
      </c>
      <c r="L47" s="2">
        <v>4</v>
      </c>
      <c r="M47" s="5">
        <v>2.7</v>
      </c>
      <c r="N47" s="5">
        <v>55.1</v>
      </c>
      <c r="O47" s="3">
        <v>0.219</v>
      </c>
      <c r="P47" s="3">
        <v>0.20599999999999999</v>
      </c>
      <c r="Q47" s="2" t="s">
        <v>24</v>
      </c>
      <c r="R47" s="2" t="s">
        <v>25</v>
      </c>
      <c r="S47" s="2" t="s">
        <v>151</v>
      </c>
      <c r="T47" s="2" t="s">
        <v>36</v>
      </c>
      <c r="U47" s="22" t="s">
        <v>151</v>
      </c>
      <c r="V47" s="2"/>
      <c r="W47" s="2">
        <v>9</v>
      </c>
      <c r="X47" s="2" t="s">
        <v>152</v>
      </c>
      <c r="Y47" s="2"/>
      <c r="Z47" s="2" t="s">
        <v>78</v>
      </c>
      <c r="AA47" s="2" t="s">
        <v>153</v>
      </c>
    </row>
    <row r="48" spans="1:27" x14ac:dyDescent="0.25">
      <c r="A48" s="1" t="s">
        <v>157</v>
      </c>
      <c r="B48" s="4">
        <v>2.2000000000000002</v>
      </c>
      <c r="C48" s="5">
        <v>98.26</v>
      </c>
      <c r="D48" s="5">
        <v>82.3</v>
      </c>
      <c r="E48" s="5">
        <v>51.76</v>
      </c>
      <c r="F48" s="5">
        <v>90</v>
      </c>
      <c r="G48" s="5">
        <v>115.58</v>
      </c>
      <c r="H48" s="5">
        <v>90</v>
      </c>
      <c r="I48" s="2" t="s">
        <v>112</v>
      </c>
      <c r="J48" s="2">
        <v>377582</v>
      </c>
      <c r="K48" s="2">
        <v>1</v>
      </c>
      <c r="L48" s="2">
        <v>4</v>
      </c>
      <c r="M48" s="5">
        <v>2.8</v>
      </c>
      <c r="N48" s="5">
        <v>55.7</v>
      </c>
      <c r="O48" s="3">
        <v>0.23</v>
      </c>
      <c r="P48" s="3">
        <v>0.23</v>
      </c>
      <c r="Q48" s="2" t="s">
        <v>24</v>
      </c>
      <c r="R48" s="2" t="s">
        <v>25</v>
      </c>
      <c r="S48" s="2" t="s">
        <v>158</v>
      </c>
      <c r="T48" s="2" t="s">
        <v>36</v>
      </c>
      <c r="U48" s="22" t="s">
        <v>159</v>
      </c>
      <c r="V48" s="2"/>
      <c r="W48" s="2">
        <v>6.5</v>
      </c>
      <c r="X48" s="2" t="s">
        <v>149</v>
      </c>
      <c r="Y48" s="2"/>
      <c r="Z48" s="2" t="s">
        <v>28</v>
      </c>
      <c r="AA48" s="2"/>
    </row>
    <row r="49" spans="1:27" x14ac:dyDescent="0.25">
      <c r="A49" s="1" t="s">
        <v>115</v>
      </c>
      <c r="B49" s="4">
        <v>1.44</v>
      </c>
      <c r="C49" s="5">
        <v>97.55</v>
      </c>
      <c r="D49" s="5">
        <v>81.09</v>
      </c>
      <c r="E49" s="5">
        <v>54.67</v>
      </c>
      <c r="F49" s="5">
        <v>90</v>
      </c>
      <c r="G49" s="5">
        <v>116.98</v>
      </c>
      <c r="H49" s="5">
        <v>90</v>
      </c>
      <c r="I49" s="2" t="s">
        <v>112</v>
      </c>
      <c r="J49" s="2">
        <v>385361</v>
      </c>
      <c r="K49" s="2">
        <v>1</v>
      </c>
      <c r="L49" s="2">
        <v>4</v>
      </c>
      <c r="M49" s="5">
        <v>2.8</v>
      </c>
      <c r="N49" s="5">
        <v>56.6</v>
      </c>
      <c r="O49" s="3">
        <v>0.19600000000000001</v>
      </c>
      <c r="P49" s="3">
        <v>0.158</v>
      </c>
      <c r="Q49" s="2" t="s">
        <v>24</v>
      </c>
      <c r="R49" s="2" t="s">
        <v>25</v>
      </c>
      <c r="S49" s="2" t="s">
        <v>35</v>
      </c>
      <c r="T49" s="2" t="s">
        <v>36</v>
      </c>
      <c r="U49" s="22" t="s">
        <v>37</v>
      </c>
      <c r="V49" s="2"/>
      <c r="W49" s="2">
        <v>7.2</v>
      </c>
      <c r="X49" s="2" t="s">
        <v>116</v>
      </c>
      <c r="Y49" s="2" t="s">
        <v>117</v>
      </c>
      <c r="Z49" s="2" t="s">
        <v>118</v>
      </c>
      <c r="AA49" s="2"/>
    </row>
    <row r="50" spans="1:27" x14ac:dyDescent="0.25">
      <c r="A50" s="1" t="s">
        <v>134</v>
      </c>
      <c r="B50" s="4">
        <v>1.6</v>
      </c>
      <c r="C50" s="5">
        <v>97.23</v>
      </c>
      <c r="D50" s="5">
        <v>80.25</v>
      </c>
      <c r="E50" s="5">
        <v>54.48</v>
      </c>
      <c r="F50" s="5">
        <v>90</v>
      </c>
      <c r="G50" s="5">
        <v>116.72</v>
      </c>
      <c r="H50" s="5">
        <v>90</v>
      </c>
      <c r="I50" s="2" t="s">
        <v>112</v>
      </c>
      <c r="J50" s="2">
        <v>379702</v>
      </c>
      <c r="K50" s="2">
        <v>1</v>
      </c>
      <c r="L50" s="2">
        <v>4</v>
      </c>
      <c r="M50" s="5">
        <v>2.8</v>
      </c>
      <c r="N50" s="5">
        <v>56</v>
      </c>
      <c r="O50" s="3">
        <v>0.222</v>
      </c>
      <c r="P50" s="3">
        <v>0.16600000000000001</v>
      </c>
      <c r="Q50" s="2" t="s">
        <v>24</v>
      </c>
      <c r="R50" s="2" t="s">
        <v>25</v>
      </c>
      <c r="S50" s="2" t="s">
        <v>35</v>
      </c>
      <c r="T50" s="2" t="s">
        <v>36</v>
      </c>
      <c r="U50" s="22" t="s">
        <v>37</v>
      </c>
      <c r="V50" s="2"/>
      <c r="W50" s="2">
        <v>6.5</v>
      </c>
      <c r="X50" s="2" t="s">
        <v>77</v>
      </c>
      <c r="Y50" s="2"/>
      <c r="Z50" s="2" t="s">
        <v>78</v>
      </c>
      <c r="AA50" s="2"/>
    </row>
    <row r="51" spans="1:27" x14ac:dyDescent="0.25">
      <c r="A51" s="1" t="s">
        <v>119</v>
      </c>
      <c r="B51" s="4">
        <v>1.45</v>
      </c>
      <c r="C51" s="5">
        <v>96.18</v>
      </c>
      <c r="D51" s="5">
        <v>82.7</v>
      </c>
      <c r="E51" s="5">
        <v>54.44</v>
      </c>
      <c r="F51" s="5">
        <v>90</v>
      </c>
      <c r="G51" s="5">
        <v>116.99</v>
      </c>
      <c r="H51" s="5">
        <v>90</v>
      </c>
      <c r="I51" s="2" t="s">
        <v>112</v>
      </c>
      <c r="J51" s="2">
        <v>385885</v>
      </c>
      <c r="K51" s="2">
        <v>1</v>
      </c>
      <c r="L51" s="2">
        <v>4</v>
      </c>
      <c r="M51" s="5">
        <v>2.8</v>
      </c>
      <c r="N51" s="5">
        <v>56.7</v>
      </c>
      <c r="O51" s="3">
        <v>0.187</v>
      </c>
      <c r="P51" s="3">
        <v>0.184</v>
      </c>
      <c r="Q51" s="2" t="s">
        <v>24</v>
      </c>
      <c r="R51" s="2" t="s">
        <v>25</v>
      </c>
      <c r="S51" s="2" t="s">
        <v>120</v>
      </c>
      <c r="T51" s="2" t="s">
        <v>36</v>
      </c>
      <c r="U51" s="22" t="s">
        <v>121</v>
      </c>
      <c r="V51" s="2"/>
      <c r="W51" s="2">
        <v>7</v>
      </c>
      <c r="X51" s="2" t="s">
        <v>122</v>
      </c>
      <c r="Y51" s="2"/>
      <c r="Z51" s="2" t="s">
        <v>54</v>
      </c>
      <c r="AA51" s="2"/>
    </row>
    <row r="52" spans="1:27" x14ac:dyDescent="0.25">
      <c r="A52" s="1" t="s">
        <v>111</v>
      </c>
      <c r="B52" s="4">
        <v>1.28</v>
      </c>
      <c r="C52" s="5">
        <v>96.65</v>
      </c>
      <c r="D52" s="5">
        <v>83.31</v>
      </c>
      <c r="E52" s="5">
        <v>54.66</v>
      </c>
      <c r="F52" s="5">
        <v>90</v>
      </c>
      <c r="G52" s="5">
        <v>118</v>
      </c>
      <c r="H52" s="5">
        <v>90</v>
      </c>
      <c r="I52" s="2" t="s">
        <v>112</v>
      </c>
      <c r="J52" s="2">
        <v>388636</v>
      </c>
      <c r="K52" s="2">
        <v>1</v>
      </c>
      <c r="L52" s="2">
        <v>4</v>
      </c>
      <c r="M52" s="5">
        <v>2.9</v>
      </c>
      <c r="N52" s="5">
        <v>57</v>
      </c>
      <c r="O52" s="3">
        <v>0.17499999999999999</v>
      </c>
      <c r="P52" s="3">
        <v>0.17199999999999999</v>
      </c>
      <c r="Q52" s="2" t="s">
        <v>24</v>
      </c>
      <c r="R52" s="2" t="s">
        <v>25</v>
      </c>
      <c r="S52" s="2">
        <v>0</v>
      </c>
      <c r="T52" s="2"/>
      <c r="U52" s="21"/>
      <c r="V52" s="2"/>
      <c r="W52" s="2">
        <v>8.5</v>
      </c>
      <c r="X52" s="2" t="s">
        <v>113</v>
      </c>
      <c r="Y52" s="2"/>
      <c r="Z52" s="2" t="s">
        <v>114</v>
      </c>
      <c r="AA52" s="2"/>
    </row>
    <row r="53" spans="1:27" x14ac:dyDescent="0.25">
      <c r="A53" s="1" t="s">
        <v>132</v>
      </c>
      <c r="B53" s="4">
        <v>1.55</v>
      </c>
      <c r="C53" s="5">
        <v>99</v>
      </c>
      <c r="D53" s="5">
        <v>80.989999999999995</v>
      </c>
      <c r="E53" s="5">
        <v>51.74</v>
      </c>
      <c r="F53" s="5">
        <v>90</v>
      </c>
      <c r="G53" s="5">
        <v>114.76</v>
      </c>
      <c r="H53" s="5">
        <v>90</v>
      </c>
      <c r="I53" s="2" t="s">
        <v>112</v>
      </c>
      <c r="J53" s="2">
        <v>376717</v>
      </c>
      <c r="K53" s="2">
        <v>1</v>
      </c>
      <c r="L53" s="2">
        <v>4</v>
      </c>
      <c r="M53" s="5">
        <v>2.8</v>
      </c>
      <c r="N53" s="5">
        <v>55.6</v>
      </c>
      <c r="O53" s="3">
        <v>0.183</v>
      </c>
      <c r="P53" s="3">
        <v>0.19400000000000001</v>
      </c>
      <c r="Q53" s="2" t="s">
        <v>24</v>
      </c>
      <c r="R53" s="2" t="s">
        <v>25</v>
      </c>
      <c r="S53" s="2">
        <v>0</v>
      </c>
      <c r="T53" s="2"/>
      <c r="U53" s="21"/>
      <c r="V53" s="2"/>
      <c r="W53" s="2">
        <v>6.5</v>
      </c>
      <c r="X53" s="2" t="s">
        <v>42</v>
      </c>
      <c r="Y53" s="2"/>
      <c r="Z53" s="2" t="s">
        <v>28</v>
      </c>
      <c r="AA53" s="2" t="s">
        <v>29</v>
      </c>
    </row>
    <row r="54" spans="1:27" x14ac:dyDescent="0.25">
      <c r="A54" s="1" t="s">
        <v>133</v>
      </c>
      <c r="B54" s="4">
        <v>1.55</v>
      </c>
      <c r="C54" s="5">
        <v>97.15</v>
      </c>
      <c r="D54" s="5">
        <v>82.35</v>
      </c>
      <c r="E54" s="5">
        <v>51.59</v>
      </c>
      <c r="F54" s="5">
        <v>90</v>
      </c>
      <c r="G54" s="5">
        <v>114.62</v>
      </c>
      <c r="H54" s="5">
        <v>90</v>
      </c>
      <c r="I54" s="2" t="s">
        <v>112</v>
      </c>
      <c r="J54" s="2">
        <v>375239</v>
      </c>
      <c r="K54" s="2">
        <v>1</v>
      </c>
      <c r="L54" s="2">
        <v>4</v>
      </c>
      <c r="M54" s="5">
        <v>2.8</v>
      </c>
      <c r="N54" s="5">
        <v>55.5</v>
      </c>
      <c r="O54" s="3">
        <v>0.18</v>
      </c>
      <c r="P54" s="3">
        <v>0.186</v>
      </c>
      <c r="Q54" s="2" t="s">
        <v>24</v>
      </c>
      <c r="R54" s="2" t="s">
        <v>25</v>
      </c>
      <c r="S54" s="2">
        <v>0</v>
      </c>
      <c r="T54" s="2"/>
      <c r="U54" s="21"/>
      <c r="V54" s="2"/>
      <c r="W54" s="2">
        <v>6.5</v>
      </c>
      <c r="X54" s="2" t="s">
        <v>42</v>
      </c>
      <c r="Y54" s="2" t="s">
        <v>27</v>
      </c>
      <c r="Z54" s="2" t="s">
        <v>28</v>
      </c>
      <c r="AA54" s="2" t="s">
        <v>29</v>
      </c>
    </row>
    <row r="55" spans="1:27" x14ac:dyDescent="0.25">
      <c r="A55" s="1" t="s">
        <v>160</v>
      </c>
      <c r="B55" s="4">
        <v>1.46</v>
      </c>
      <c r="C55" s="5">
        <v>108.88</v>
      </c>
      <c r="D55" s="5">
        <v>81.260000000000005</v>
      </c>
      <c r="E55" s="5">
        <v>53.46</v>
      </c>
      <c r="F55" s="5">
        <v>90</v>
      </c>
      <c r="G55" s="5">
        <v>104.23</v>
      </c>
      <c r="H55" s="5">
        <v>90</v>
      </c>
      <c r="I55" s="2" t="s">
        <v>161</v>
      </c>
      <c r="J55" s="2">
        <v>458441</v>
      </c>
      <c r="K55" s="2">
        <v>1</v>
      </c>
      <c r="L55" s="2">
        <v>4</v>
      </c>
      <c r="M55" s="5">
        <v>3.4</v>
      </c>
      <c r="N55" s="5">
        <v>63.5</v>
      </c>
      <c r="O55" s="3">
        <v>0.17699999999999999</v>
      </c>
      <c r="P55" s="3">
        <v>0.154</v>
      </c>
      <c r="Q55" s="2" t="s">
        <v>24</v>
      </c>
      <c r="R55" s="2" t="s">
        <v>25</v>
      </c>
      <c r="S55" s="2" t="s">
        <v>162</v>
      </c>
      <c r="T55" s="2" t="s">
        <v>142</v>
      </c>
      <c r="U55" s="22" t="s">
        <v>162</v>
      </c>
      <c r="V55" s="2"/>
      <c r="W55" s="2">
        <v>6</v>
      </c>
      <c r="X55" s="2" t="s">
        <v>116</v>
      </c>
      <c r="Y55" s="2"/>
      <c r="Z55" s="2" t="s">
        <v>163</v>
      </c>
      <c r="AA55" s="2"/>
    </row>
    <row r="56" spans="1:27" x14ac:dyDescent="0.25">
      <c r="A56" s="1" t="s">
        <v>164</v>
      </c>
      <c r="B56" s="4">
        <v>1.95</v>
      </c>
      <c r="C56" s="5">
        <v>124.32</v>
      </c>
      <c r="D56" s="5">
        <v>80.150000000000006</v>
      </c>
      <c r="E56" s="5">
        <v>63.24</v>
      </c>
      <c r="F56" s="5">
        <v>90</v>
      </c>
      <c r="G56" s="5">
        <v>89.64</v>
      </c>
      <c r="H56" s="5">
        <v>90</v>
      </c>
      <c r="I56" s="2" t="s">
        <v>165</v>
      </c>
      <c r="J56" s="2">
        <v>630084</v>
      </c>
      <c r="K56" s="2">
        <v>2</v>
      </c>
      <c r="L56" s="2">
        <v>4</v>
      </c>
      <c r="M56" s="5">
        <v>2.2999999999999998</v>
      </c>
      <c r="N56" s="5">
        <v>46.9</v>
      </c>
      <c r="O56" s="3">
        <v>0.248</v>
      </c>
      <c r="P56" s="3"/>
      <c r="Q56" s="2" t="s">
        <v>24</v>
      </c>
      <c r="R56" s="2" t="s">
        <v>25</v>
      </c>
      <c r="S56" s="2" t="s">
        <v>166</v>
      </c>
      <c r="T56" s="2" t="s">
        <v>36</v>
      </c>
      <c r="U56" s="22" t="s">
        <v>167</v>
      </c>
      <c r="V56" s="2"/>
      <c r="W56" s="2">
        <v>6</v>
      </c>
      <c r="X56" s="2" t="s">
        <v>26</v>
      </c>
      <c r="Y56" s="2"/>
      <c r="Z56" s="2" t="s">
        <v>28</v>
      </c>
      <c r="AA56" s="2" t="s">
        <v>168</v>
      </c>
    </row>
    <row r="57" spans="1:27" x14ac:dyDescent="0.25">
      <c r="A57" s="1" t="s">
        <v>169</v>
      </c>
      <c r="B57" s="4">
        <v>2</v>
      </c>
      <c r="C57" s="5">
        <v>123.67</v>
      </c>
      <c r="D57" s="5">
        <v>80.31</v>
      </c>
      <c r="E57" s="5">
        <v>63.32</v>
      </c>
      <c r="F57" s="5">
        <v>90</v>
      </c>
      <c r="G57" s="5">
        <v>90.2</v>
      </c>
      <c r="H57" s="5">
        <v>90</v>
      </c>
      <c r="I57" s="2" t="s">
        <v>165</v>
      </c>
      <c r="J57" s="2">
        <v>628875</v>
      </c>
      <c r="K57" s="2">
        <v>2</v>
      </c>
      <c r="L57" s="2">
        <v>4</v>
      </c>
      <c r="M57" s="5">
        <v>2.2999999999999998</v>
      </c>
      <c r="N57" s="5">
        <v>46.8</v>
      </c>
      <c r="O57" s="3">
        <v>0.252</v>
      </c>
      <c r="P57" s="3"/>
      <c r="Q57" s="2" t="s">
        <v>24</v>
      </c>
      <c r="R57" s="2" t="s">
        <v>25</v>
      </c>
      <c r="S57" s="2">
        <v>0</v>
      </c>
      <c r="T57" s="2"/>
      <c r="U57" s="22"/>
      <c r="V57" s="2" t="s">
        <v>170</v>
      </c>
      <c r="W57" s="2">
        <v>6.1</v>
      </c>
      <c r="X57" s="2" t="s">
        <v>171</v>
      </c>
      <c r="Y57" s="2"/>
      <c r="Z57" s="2" t="s">
        <v>28</v>
      </c>
      <c r="AA57" s="2" t="s">
        <v>172</v>
      </c>
    </row>
    <row r="58" spans="1:27" x14ac:dyDescent="0.25">
      <c r="A58" s="1" t="s">
        <v>173</v>
      </c>
      <c r="B58" s="4">
        <v>1.7</v>
      </c>
      <c r="C58" s="5">
        <v>46.9</v>
      </c>
      <c r="D58" s="5">
        <v>54.9</v>
      </c>
      <c r="E58" s="5">
        <v>62.26</v>
      </c>
      <c r="F58" s="5">
        <v>60.63</v>
      </c>
      <c r="G58" s="5">
        <v>79.77</v>
      </c>
      <c r="H58" s="5">
        <v>88.83</v>
      </c>
      <c r="I58" s="2" t="s">
        <v>174</v>
      </c>
      <c r="J58" s="2">
        <v>137070</v>
      </c>
      <c r="K58" s="2">
        <v>2</v>
      </c>
      <c r="L58" s="2">
        <v>1</v>
      </c>
      <c r="M58" s="5">
        <v>2</v>
      </c>
      <c r="N58" s="5">
        <v>39</v>
      </c>
      <c r="O58" s="3">
        <v>0.217</v>
      </c>
      <c r="P58" s="3">
        <v>0.22600000000000001</v>
      </c>
      <c r="Q58" s="2" t="s">
        <v>24</v>
      </c>
      <c r="R58" s="2" t="s">
        <v>25</v>
      </c>
      <c r="S58" s="2" t="s">
        <v>175</v>
      </c>
      <c r="T58" s="2" t="s">
        <v>36</v>
      </c>
      <c r="U58" s="22" t="s">
        <v>176</v>
      </c>
      <c r="V58" s="2" t="s">
        <v>278</v>
      </c>
      <c r="W58" s="2">
        <v>5.6</v>
      </c>
      <c r="X58" s="2" t="s">
        <v>57</v>
      </c>
      <c r="Y58" s="2"/>
      <c r="Z58" s="2" t="s">
        <v>58</v>
      </c>
      <c r="AA58" s="2" t="s">
        <v>59</v>
      </c>
    </row>
    <row r="59" spans="1:27" x14ac:dyDescent="0.25">
      <c r="A59" s="1" t="s">
        <v>177</v>
      </c>
      <c r="B59" s="4">
        <v>2.2000000000000002</v>
      </c>
      <c r="C59" s="5">
        <v>63.96</v>
      </c>
      <c r="D59" s="5">
        <v>67.94</v>
      </c>
      <c r="E59" s="5">
        <v>95.05</v>
      </c>
      <c r="F59" s="5">
        <v>74.09</v>
      </c>
      <c r="G59" s="5">
        <v>78.27</v>
      </c>
      <c r="H59" s="5">
        <v>66.099999999999994</v>
      </c>
      <c r="I59" s="2" t="s">
        <v>178</v>
      </c>
      <c r="J59" s="2">
        <v>361128</v>
      </c>
      <c r="K59" s="2">
        <v>4</v>
      </c>
      <c r="L59" s="2">
        <v>1</v>
      </c>
      <c r="M59" s="5">
        <v>2.7</v>
      </c>
      <c r="N59" s="5">
        <v>53.7</v>
      </c>
      <c r="O59" s="3">
        <v>0.254</v>
      </c>
      <c r="P59" s="3">
        <v>0.27100000000000002</v>
      </c>
      <c r="Q59" s="2" t="s">
        <v>24</v>
      </c>
      <c r="R59" s="2" t="s">
        <v>25</v>
      </c>
      <c r="S59" s="2" t="s">
        <v>179</v>
      </c>
      <c r="T59" s="2" t="s">
        <v>142</v>
      </c>
      <c r="U59" s="22" t="s">
        <v>179</v>
      </c>
      <c r="V59" s="2"/>
      <c r="W59" s="2">
        <v>8</v>
      </c>
      <c r="X59" s="2" t="s">
        <v>126</v>
      </c>
      <c r="Y59" s="2"/>
      <c r="Z59" s="2" t="s">
        <v>28</v>
      </c>
      <c r="AA59" s="2" t="s">
        <v>65</v>
      </c>
    </row>
    <row r="60" spans="1:27" x14ac:dyDescent="0.25">
      <c r="A60" s="1" t="s">
        <v>180</v>
      </c>
      <c r="B60" s="4">
        <v>2.1</v>
      </c>
      <c r="C60" s="5">
        <v>62.91</v>
      </c>
      <c r="D60" s="5">
        <v>67.849999999999994</v>
      </c>
      <c r="E60" s="5">
        <v>77.89</v>
      </c>
      <c r="F60" s="5">
        <v>77.930000000000007</v>
      </c>
      <c r="G60" s="5">
        <v>89.55</v>
      </c>
      <c r="H60" s="5">
        <v>72.900000000000006</v>
      </c>
      <c r="I60" s="2" t="s">
        <v>181</v>
      </c>
      <c r="J60" s="2">
        <v>310238</v>
      </c>
      <c r="K60" s="2">
        <v>4</v>
      </c>
      <c r="L60" s="2">
        <v>1</v>
      </c>
      <c r="M60" s="5">
        <v>2.2999999999999998</v>
      </c>
      <c r="N60" s="5">
        <v>46.1</v>
      </c>
      <c r="O60" s="3">
        <v>0.251</v>
      </c>
      <c r="P60" s="3">
        <v>0.27800000000000002</v>
      </c>
      <c r="Q60" s="2" t="s">
        <v>24</v>
      </c>
      <c r="R60" s="2" t="s">
        <v>25</v>
      </c>
      <c r="S60" s="2">
        <v>0</v>
      </c>
      <c r="T60" s="2"/>
      <c r="U60" s="21"/>
      <c r="V60" s="2" t="s">
        <v>182</v>
      </c>
      <c r="W60" s="2"/>
      <c r="X60" s="2" t="s">
        <v>26</v>
      </c>
      <c r="Y60" s="2"/>
      <c r="Z60" s="2" t="s">
        <v>183</v>
      </c>
      <c r="AA60" s="2" t="s">
        <v>29</v>
      </c>
    </row>
    <row r="61" spans="1:27" x14ac:dyDescent="0.25">
      <c r="A61" s="1" t="s">
        <v>187</v>
      </c>
      <c r="B61" s="4">
        <v>1.4</v>
      </c>
      <c r="C61" s="5">
        <v>55.45</v>
      </c>
      <c r="D61" s="5">
        <v>99.02</v>
      </c>
      <c r="E61" s="5">
        <v>59.58</v>
      </c>
      <c r="F61" s="5">
        <v>90</v>
      </c>
      <c r="G61" s="5">
        <v>108.54</v>
      </c>
      <c r="H61" s="5">
        <v>90</v>
      </c>
      <c r="I61" s="2" t="s">
        <v>185</v>
      </c>
      <c r="J61" s="2">
        <v>310171</v>
      </c>
      <c r="K61" s="2">
        <v>2</v>
      </c>
      <c r="L61" s="2">
        <v>2</v>
      </c>
      <c r="M61" s="5">
        <v>2.2999999999999998</v>
      </c>
      <c r="N61" s="5">
        <v>46.1</v>
      </c>
      <c r="O61" s="3">
        <v>0.19700000000000001</v>
      </c>
      <c r="P61" s="3">
        <v>0.157</v>
      </c>
      <c r="Q61" s="2" t="s">
        <v>24</v>
      </c>
      <c r="R61" s="2" t="s">
        <v>25</v>
      </c>
      <c r="S61" s="2" t="s">
        <v>107</v>
      </c>
      <c r="T61" s="2" t="s">
        <v>36</v>
      </c>
      <c r="U61" s="22" t="s">
        <v>85</v>
      </c>
      <c r="V61" s="2" t="s">
        <v>280</v>
      </c>
      <c r="W61" s="2">
        <v>7.8</v>
      </c>
      <c r="X61" s="2"/>
      <c r="Y61" s="2"/>
      <c r="Z61" s="2" t="s">
        <v>188</v>
      </c>
      <c r="AA61" s="2" t="s">
        <v>189</v>
      </c>
    </row>
    <row r="62" spans="1:27" x14ac:dyDescent="0.25">
      <c r="A62" s="1" t="s">
        <v>199</v>
      </c>
      <c r="B62" s="4">
        <v>2.35</v>
      </c>
      <c r="C62" s="5">
        <v>55.12</v>
      </c>
      <c r="D62" s="5">
        <v>99.75</v>
      </c>
      <c r="E62" s="5">
        <v>60.36</v>
      </c>
      <c r="F62" s="5">
        <v>90</v>
      </c>
      <c r="G62" s="5">
        <v>108.63</v>
      </c>
      <c r="H62" s="5">
        <v>90</v>
      </c>
      <c r="I62" s="2" t="s">
        <v>185</v>
      </c>
      <c r="J62" s="2">
        <v>314508</v>
      </c>
      <c r="K62" s="2">
        <v>2</v>
      </c>
      <c r="L62" s="2">
        <v>2</v>
      </c>
      <c r="M62" s="5">
        <v>2.2999999999999998</v>
      </c>
      <c r="N62" s="5">
        <v>46.8</v>
      </c>
      <c r="O62" s="3">
        <v>0.29199999999999998</v>
      </c>
      <c r="P62" s="3">
        <v>0.27200000000000002</v>
      </c>
      <c r="Q62" s="2" t="s">
        <v>24</v>
      </c>
      <c r="R62" s="2" t="s">
        <v>200</v>
      </c>
      <c r="S62" s="2" t="s">
        <v>107</v>
      </c>
      <c r="T62" s="2" t="s">
        <v>36</v>
      </c>
      <c r="U62" s="22" t="s">
        <v>85</v>
      </c>
      <c r="V62" s="2" t="s">
        <v>201</v>
      </c>
      <c r="W62" s="2">
        <v>6</v>
      </c>
      <c r="X62" s="2" t="s">
        <v>202</v>
      </c>
      <c r="Y62" s="2"/>
      <c r="Z62" s="2" t="s">
        <v>203</v>
      </c>
      <c r="AA62" s="2" t="s">
        <v>29</v>
      </c>
    </row>
    <row r="63" spans="1:27" x14ac:dyDescent="0.25">
      <c r="A63" s="1" t="s">
        <v>193</v>
      </c>
      <c r="B63" s="4">
        <v>1.45</v>
      </c>
      <c r="C63" s="5">
        <v>55.37</v>
      </c>
      <c r="D63" s="5">
        <v>98.85</v>
      </c>
      <c r="E63" s="5">
        <v>59.22</v>
      </c>
      <c r="F63" s="5">
        <v>90</v>
      </c>
      <c r="G63" s="5">
        <v>108.23</v>
      </c>
      <c r="H63" s="5">
        <v>90</v>
      </c>
      <c r="I63" s="2" t="s">
        <v>185</v>
      </c>
      <c r="J63" s="2">
        <v>307831</v>
      </c>
      <c r="K63" s="2">
        <v>2</v>
      </c>
      <c r="L63" s="2">
        <v>2</v>
      </c>
      <c r="M63" s="5">
        <v>2.2999999999999998</v>
      </c>
      <c r="N63" s="5">
        <v>45.7</v>
      </c>
      <c r="O63" s="3">
        <v>0.20599999999999999</v>
      </c>
      <c r="P63" s="3">
        <v>0.18099999999999999</v>
      </c>
      <c r="Q63" s="2" t="s">
        <v>24</v>
      </c>
      <c r="R63" s="2" t="s">
        <v>25</v>
      </c>
      <c r="S63" s="2" t="s">
        <v>194</v>
      </c>
      <c r="T63" s="2" t="s">
        <v>36</v>
      </c>
      <c r="U63" s="22" t="s">
        <v>276</v>
      </c>
      <c r="V63" s="2" t="s">
        <v>278</v>
      </c>
      <c r="W63" s="2">
        <v>5.6</v>
      </c>
      <c r="X63" s="2" t="s">
        <v>57</v>
      </c>
      <c r="Y63" s="2"/>
      <c r="Z63" s="2" t="s">
        <v>58</v>
      </c>
      <c r="AA63" s="2" t="s">
        <v>59</v>
      </c>
    </row>
    <row r="64" spans="1:27" x14ac:dyDescent="0.25">
      <c r="A64" s="1" t="s">
        <v>195</v>
      </c>
      <c r="B64" s="4">
        <v>1.7</v>
      </c>
      <c r="C64" s="5">
        <v>55.35</v>
      </c>
      <c r="D64" s="5">
        <v>98.63</v>
      </c>
      <c r="E64" s="5">
        <v>58.8</v>
      </c>
      <c r="F64" s="5">
        <v>90</v>
      </c>
      <c r="G64" s="5">
        <v>107.79</v>
      </c>
      <c r="H64" s="5">
        <v>90</v>
      </c>
      <c r="I64" s="2" t="s">
        <v>185</v>
      </c>
      <c r="J64" s="2">
        <v>305685</v>
      </c>
      <c r="K64" s="2">
        <v>2</v>
      </c>
      <c r="L64" s="2">
        <v>2</v>
      </c>
      <c r="M64" s="5">
        <v>2.2000000000000002</v>
      </c>
      <c r="N64" s="5">
        <v>45.3</v>
      </c>
      <c r="O64" s="3">
        <v>0.21199999999999999</v>
      </c>
      <c r="P64" s="3">
        <v>0.214</v>
      </c>
      <c r="Q64" s="2" t="s">
        <v>24</v>
      </c>
      <c r="R64" s="2" t="s">
        <v>25</v>
      </c>
      <c r="S64" s="2" t="s">
        <v>196</v>
      </c>
      <c r="T64" s="2" t="s">
        <v>36</v>
      </c>
      <c r="U64" s="22" t="s">
        <v>197</v>
      </c>
      <c r="V64" s="2" t="s">
        <v>281</v>
      </c>
      <c r="W64" s="2">
        <v>8</v>
      </c>
      <c r="X64" s="2" t="s">
        <v>86</v>
      </c>
      <c r="Y64" s="2"/>
      <c r="Z64" s="2" t="s">
        <v>114</v>
      </c>
      <c r="AA64" s="2" t="s">
        <v>198</v>
      </c>
    </row>
    <row r="65" spans="1:27" x14ac:dyDescent="0.25">
      <c r="A65" s="1" t="s">
        <v>190</v>
      </c>
      <c r="B65" s="4">
        <v>1.41</v>
      </c>
      <c r="C65" s="5">
        <v>55.15</v>
      </c>
      <c r="D65" s="5">
        <v>98.51</v>
      </c>
      <c r="E65" s="5">
        <v>59.11</v>
      </c>
      <c r="F65" s="5">
        <v>90</v>
      </c>
      <c r="G65" s="5">
        <v>107.45</v>
      </c>
      <c r="H65" s="5">
        <v>90</v>
      </c>
      <c r="I65" s="2" t="s">
        <v>185</v>
      </c>
      <c r="J65" s="2">
        <v>306356</v>
      </c>
      <c r="K65" s="2">
        <v>2</v>
      </c>
      <c r="L65" s="2">
        <v>2</v>
      </c>
      <c r="M65" s="5">
        <v>2.2999999999999998</v>
      </c>
      <c r="N65" s="5">
        <v>45.4</v>
      </c>
      <c r="O65" s="3">
        <v>0.21</v>
      </c>
      <c r="P65" s="3">
        <v>0.192</v>
      </c>
      <c r="Q65" s="2" t="s">
        <v>24</v>
      </c>
      <c r="R65" s="2" t="s">
        <v>25</v>
      </c>
      <c r="S65" s="2" t="s">
        <v>191</v>
      </c>
      <c r="T65" s="2" t="s">
        <v>36</v>
      </c>
      <c r="U65" s="22" t="s">
        <v>191</v>
      </c>
      <c r="V65" s="2"/>
      <c r="W65" s="2">
        <v>4</v>
      </c>
      <c r="X65" s="2" t="s">
        <v>53</v>
      </c>
      <c r="Y65" s="2"/>
      <c r="Z65" s="2" t="s">
        <v>72</v>
      </c>
      <c r="AA65" s="2" t="s">
        <v>192</v>
      </c>
    </row>
    <row r="66" spans="1:27" x14ac:dyDescent="0.25">
      <c r="A66" s="1" t="s">
        <v>184</v>
      </c>
      <c r="B66" s="4">
        <v>1.25</v>
      </c>
      <c r="C66" s="5">
        <v>55.24</v>
      </c>
      <c r="D66" s="5">
        <v>99.14</v>
      </c>
      <c r="E66" s="5">
        <v>58.9</v>
      </c>
      <c r="F66" s="5">
        <v>90</v>
      </c>
      <c r="G66" s="5">
        <v>107.86</v>
      </c>
      <c r="H66" s="5">
        <v>90</v>
      </c>
      <c r="I66" s="2" t="s">
        <v>185</v>
      </c>
      <c r="J66" s="2">
        <v>307073</v>
      </c>
      <c r="K66" s="2">
        <v>2</v>
      </c>
      <c r="L66" s="2">
        <v>2</v>
      </c>
      <c r="M66" s="5">
        <v>2.2999999999999998</v>
      </c>
      <c r="N66" s="5">
        <v>45.6</v>
      </c>
      <c r="O66" s="3">
        <v>0.17699999999999999</v>
      </c>
      <c r="P66" s="3"/>
      <c r="Q66" s="2" t="s">
        <v>24</v>
      </c>
      <c r="R66" s="2" t="s">
        <v>25</v>
      </c>
      <c r="S66" s="2" t="s">
        <v>120</v>
      </c>
      <c r="T66" s="2" t="s">
        <v>36</v>
      </c>
      <c r="U66" s="22" t="s">
        <v>121</v>
      </c>
      <c r="V66" s="2" t="s">
        <v>280</v>
      </c>
      <c r="W66" s="2">
        <v>5.8</v>
      </c>
      <c r="X66" s="2" t="s">
        <v>113</v>
      </c>
      <c r="Y66" s="2" t="s">
        <v>48</v>
      </c>
      <c r="Z66" s="2" t="s">
        <v>28</v>
      </c>
      <c r="AA66" s="2" t="s">
        <v>186</v>
      </c>
    </row>
    <row r="67" spans="1:27" x14ac:dyDescent="0.25">
      <c r="A67" s="1" t="s">
        <v>262</v>
      </c>
      <c r="B67" s="4">
        <v>2.2999999999999998</v>
      </c>
      <c r="C67" s="5">
        <v>46.52</v>
      </c>
      <c r="D67" s="5">
        <v>54.47</v>
      </c>
      <c r="E67" s="5">
        <v>114.49</v>
      </c>
      <c r="F67" s="5">
        <v>90</v>
      </c>
      <c r="G67" s="5">
        <v>101.48</v>
      </c>
      <c r="H67" s="5">
        <v>90</v>
      </c>
      <c r="I67" s="2" t="s">
        <v>205</v>
      </c>
      <c r="J67" s="2">
        <v>284301</v>
      </c>
      <c r="K67" s="2">
        <v>2</v>
      </c>
      <c r="L67" s="2">
        <v>2</v>
      </c>
      <c r="M67" s="5">
        <v>2.1</v>
      </c>
      <c r="N67" s="5">
        <v>41.2</v>
      </c>
      <c r="O67" s="3">
        <v>0.27700000000000002</v>
      </c>
      <c r="P67" s="3">
        <v>0.249</v>
      </c>
      <c r="Q67" s="2" t="s">
        <v>240</v>
      </c>
      <c r="R67" s="2" t="s">
        <v>200</v>
      </c>
      <c r="S67" s="2" t="s">
        <v>75</v>
      </c>
      <c r="T67" s="2" t="s">
        <v>36</v>
      </c>
      <c r="U67" s="22" t="s">
        <v>76</v>
      </c>
      <c r="V67" s="2"/>
      <c r="W67" s="2">
        <v>7</v>
      </c>
      <c r="X67" s="2" t="s">
        <v>26</v>
      </c>
      <c r="Y67" s="2"/>
      <c r="Z67" s="2" t="s">
        <v>78</v>
      </c>
      <c r="AA67" s="2"/>
    </row>
    <row r="68" spans="1:27" x14ac:dyDescent="0.25">
      <c r="A68" s="1" t="s">
        <v>206</v>
      </c>
      <c r="B68" s="4">
        <v>1.8</v>
      </c>
      <c r="C68" s="5">
        <v>46.37</v>
      </c>
      <c r="D68" s="5">
        <v>53.55</v>
      </c>
      <c r="E68" s="5">
        <v>113.77</v>
      </c>
      <c r="F68" s="5">
        <v>90</v>
      </c>
      <c r="G68" s="5">
        <v>101.66</v>
      </c>
      <c r="H68" s="5">
        <v>90</v>
      </c>
      <c r="I68" s="2" t="s">
        <v>205</v>
      </c>
      <c r="J68" s="2">
        <v>276666</v>
      </c>
      <c r="K68" s="2">
        <v>2</v>
      </c>
      <c r="L68" s="2">
        <v>2</v>
      </c>
      <c r="M68" s="5">
        <v>2</v>
      </c>
      <c r="N68" s="5">
        <v>39.6</v>
      </c>
      <c r="O68" s="3">
        <v>0.24</v>
      </c>
      <c r="P68" s="3">
        <v>0.219</v>
      </c>
      <c r="Q68" s="2" t="s">
        <v>24</v>
      </c>
      <c r="R68" s="2" t="s">
        <v>25</v>
      </c>
      <c r="S68" s="2" t="s">
        <v>35</v>
      </c>
      <c r="T68" s="2" t="s">
        <v>36</v>
      </c>
      <c r="U68" s="22" t="s">
        <v>37</v>
      </c>
      <c r="V68" s="2" t="s">
        <v>280</v>
      </c>
      <c r="W68" s="2">
        <v>6.5</v>
      </c>
      <c r="X68" s="2" t="s">
        <v>77</v>
      </c>
      <c r="Y68" s="2"/>
      <c r="Z68" s="2" t="s">
        <v>78</v>
      </c>
      <c r="AA68" s="2"/>
    </row>
    <row r="69" spans="1:27" x14ac:dyDescent="0.25">
      <c r="A69" s="1" t="s">
        <v>204</v>
      </c>
      <c r="B69" s="4">
        <v>1.8</v>
      </c>
      <c r="C69" s="5">
        <v>44.88</v>
      </c>
      <c r="D69" s="5">
        <v>53.79</v>
      </c>
      <c r="E69" s="5">
        <v>115.26</v>
      </c>
      <c r="F69" s="5">
        <v>90</v>
      </c>
      <c r="G69" s="5">
        <v>100.97</v>
      </c>
      <c r="H69" s="5">
        <v>90</v>
      </c>
      <c r="I69" s="2" t="s">
        <v>205</v>
      </c>
      <c r="J69" s="2">
        <v>273159</v>
      </c>
      <c r="K69" s="2">
        <v>2</v>
      </c>
      <c r="L69" s="2">
        <v>2</v>
      </c>
      <c r="M69" s="5">
        <v>2</v>
      </c>
      <c r="N69" s="5">
        <v>38.799999999999997</v>
      </c>
      <c r="O69" s="3">
        <v>0.23899999999999999</v>
      </c>
      <c r="P69" s="3">
        <v>0.245</v>
      </c>
      <c r="Q69" s="2" t="s">
        <v>24</v>
      </c>
      <c r="R69" s="2" t="s">
        <v>25</v>
      </c>
      <c r="S69" s="2">
        <v>0</v>
      </c>
      <c r="T69" s="2"/>
      <c r="U69" s="21"/>
      <c r="V69" s="2"/>
      <c r="W69" s="2">
        <v>8</v>
      </c>
      <c r="X69" s="2" t="s">
        <v>42</v>
      </c>
      <c r="Y69" s="2"/>
      <c r="Z69" s="2" t="s">
        <v>114</v>
      </c>
      <c r="AA69" s="2" t="s">
        <v>29</v>
      </c>
    </row>
    <row r="70" spans="1:27" x14ac:dyDescent="0.25">
      <c r="A70" s="1" t="s">
        <v>207</v>
      </c>
      <c r="B70" s="4">
        <v>1.85</v>
      </c>
      <c r="C70" s="5">
        <v>44.84</v>
      </c>
      <c r="D70" s="5">
        <v>53.6</v>
      </c>
      <c r="E70" s="5">
        <v>114.87</v>
      </c>
      <c r="F70" s="5">
        <v>90</v>
      </c>
      <c r="G70" s="5">
        <v>101.22</v>
      </c>
      <c r="H70" s="5">
        <v>90</v>
      </c>
      <c r="I70" s="2" t="s">
        <v>205</v>
      </c>
      <c r="J70" s="2">
        <v>270805</v>
      </c>
      <c r="K70" s="2">
        <v>2</v>
      </c>
      <c r="L70" s="2">
        <v>2</v>
      </c>
      <c r="M70" s="5">
        <v>2</v>
      </c>
      <c r="N70" s="5">
        <v>38.299999999999997</v>
      </c>
      <c r="O70" s="3">
        <v>0.252</v>
      </c>
      <c r="P70" s="3">
        <v>0.25700000000000001</v>
      </c>
      <c r="Q70" s="2" t="s">
        <v>24</v>
      </c>
      <c r="R70" s="2" t="s">
        <v>25</v>
      </c>
      <c r="S70" s="2">
        <v>0</v>
      </c>
      <c r="T70" s="2"/>
      <c r="U70" s="21"/>
      <c r="V70" s="2"/>
      <c r="W70" s="2">
        <v>6.5</v>
      </c>
      <c r="X70" s="2" t="s">
        <v>26</v>
      </c>
      <c r="Y70" s="2"/>
      <c r="Z70" s="2" t="s">
        <v>78</v>
      </c>
      <c r="AA70" s="2" t="s">
        <v>87</v>
      </c>
    </row>
    <row r="71" spans="1:27" x14ac:dyDescent="0.25">
      <c r="A71" s="1" t="s">
        <v>261</v>
      </c>
      <c r="B71" s="4">
        <v>1.8</v>
      </c>
      <c r="C71" s="5">
        <v>45.28</v>
      </c>
      <c r="D71" s="5">
        <v>54.91</v>
      </c>
      <c r="E71" s="5">
        <v>114.94</v>
      </c>
      <c r="F71" s="5">
        <v>90</v>
      </c>
      <c r="G71" s="5">
        <v>101.22</v>
      </c>
      <c r="H71" s="5">
        <v>90</v>
      </c>
      <c r="I71" s="2" t="s">
        <v>205</v>
      </c>
      <c r="J71" s="2">
        <v>280342</v>
      </c>
      <c r="K71" s="2">
        <v>2</v>
      </c>
      <c r="L71" s="2">
        <v>2</v>
      </c>
      <c r="M71" s="5">
        <v>2.1</v>
      </c>
      <c r="N71" s="5">
        <v>40.4</v>
      </c>
      <c r="O71" s="3">
        <v>0.246</v>
      </c>
      <c r="P71" s="3">
        <v>0.247</v>
      </c>
      <c r="Q71" s="2" t="s">
        <v>240</v>
      </c>
      <c r="R71" s="2" t="s">
        <v>200</v>
      </c>
      <c r="S71" s="2">
        <v>0</v>
      </c>
      <c r="T71" s="2"/>
      <c r="U71" s="21"/>
      <c r="V71" s="2"/>
      <c r="W71" s="2">
        <v>6</v>
      </c>
      <c r="X71" s="2" t="s">
        <v>247</v>
      </c>
      <c r="Y71" s="2"/>
      <c r="Z71" s="2" t="s">
        <v>78</v>
      </c>
      <c r="AA71" s="2" t="s">
        <v>242</v>
      </c>
    </row>
    <row r="72" spans="1:27" x14ac:dyDescent="0.25">
      <c r="A72" s="1" t="s">
        <v>208</v>
      </c>
      <c r="B72" s="4">
        <v>2.1</v>
      </c>
      <c r="C72" s="5">
        <v>45.05</v>
      </c>
      <c r="D72" s="5">
        <v>63.84</v>
      </c>
      <c r="E72" s="5">
        <v>106.59</v>
      </c>
      <c r="F72" s="5">
        <v>90</v>
      </c>
      <c r="G72" s="5">
        <v>90</v>
      </c>
      <c r="H72" s="5">
        <v>90</v>
      </c>
      <c r="I72" s="2" t="s">
        <v>209</v>
      </c>
      <c r="J72" s="2">
        <v>306546</v>
      </c>
      <c r="K72" s="2">
        <v>1</v>
      </c>
      <c r="L72" s="2">
        <v>4</v>
      </c>
      <c r="M72" s="5">
        <v>2.2999999999999998</v>
      </c>
      <c r="N72" s="5">
        <v>45.5</v>
      </c>
      <c r="O72" s="3">
        <v>0.221</v>
      </c>
      <c r="P72" s="3">
        <v>0.25</v>
      </c>
      <c r="Q72" s="2" t="s">
        <v>24</v>
      </c>
      <c r="R72" s="2" t="s">
        <v>25</v>
      </c>
      <c r="S72" s="2" t="s">
        <v>162</v>
      </c>
      <c r="T72" s="2" t="s">
        <v>142</v>
      </c>
      <c r="U72" s="22" t="s">
        <v>162</v>
      </c>
      <c r="V72" s="2"/>
      <c r="W72" s="2">
        <v>6</v>
      </c>
      <c r="X72" s="2" t="s">
        <v>210</v>
      </c>
      <c r="Y72" s="2" t="s">
        <v>117</v>
      </c>
      <c r="Z72" s="2" t="s">
        <v>211</v>
      </c>
      <c r="AA72" s="2"/>
    </row>
    <row r="73" spans="1:27" x14ac:dyDescent="0.25">
      <c r="A73" s="1" t="s">
        <v>212</v>
      </c>
      <c r="B73" s="4">
        <v>1.55</v>
      </c>
      <c r="C73" s="5">
        <v>44.38</v>
      </c>
      <c r="D73" s="5">
        <v>63.46</v>
      </c>
      <c r="E73" s="5">
        <v>107.25</v>
      </c>
      <c r="F73" s="5">
        <v>90</v>
      </c>
      <c r="G73" s="5">
        <v>90</v>
      </c>
      <c r="H73" s="5">
        <v>90</v>
      </c>
      <c r="I73" s="2" t="s">
        <v>209</v>
      </c>
      <c r="J73" s="2">
        <v>302023</v>
      </c>
      <c r="K73" s="2">
        <v>1</v>
      </c>
      <c r="L73" s="2">
        <v>4</v>
      </c>
      <c r="M73" s="5">
        <v>2.2000000000000002</v>
      </c>
      <c r="N73" s="5">
        <v>44.7</v>
      </c>
      <c r="O73" s="3">
        <v>0.19800000000000001</v>
      </c>
      <c r="P73" s="3">
        <v>0.19700000000000001</v>
      </c>
      <c r="Q73" s="2" t="s">
        <v>24</v>
      </c>
      <c r="R73" s="2" t="s">
        <v>25</v>
      </c>
      <c r="S73" s="2">
        <v>0</v>
      </c>
      <c r="T73" s="2"/>
      <c r="U73" s="21"/>
      <c r="V73" s="2"/>
      <c r="W73" s="2">
        <v>8.5</v>
      </c>
      <c r="X73" s="2" t="s">
        <v>113</v>
      </c>
      <c r="Y73" s="2"/>
      <c r="Z73" s="2" t="s">
        <v>114</v>
      </c>
      <c r="AA73" s="2"/>
    </row>
    <row r="74" spans="1:27" x14ac:dyDescent="0.25">
      <c r="A74" s="1" t="s">
        <v>219</v>
      </c>
      <c r="B74" s="4">
        <v>2.2000000000000002</v>
      </c>
      <c r="C74" s="5">
        <v>68.569999999999993</v>
      </c>
      <c r="D74" s="5">
        <v>101.6</v>
      </c>
      <c r="E74" s="5">
        <v>103.7</v>
      </c>
      <c r="F74" s="5">
        <v>90</v>
      </c>
      <c r="G74" s="5">
        <v>90</v>
      </c>
      <c r="H74" s="5">
        <v>90</v>
      </c>
      <c r="I74" s="2" t="s">
        <v>214</v>
      </c>
      <c r="J74" s="2">
        <v>722392</v>
      </c>
      <c r="K74" s="2">
        <v>2</v>
      </c>
      <c r="L74" s="2">
        <v>4</v>
      </c>
      <c r="M74" s="5">
        <v>2.7</v>
      </c>
      <c r="N74" s="5">
        <v>53.7</v>
      </c>
      <c r="O74" s="3">
        <v>0.247</v>
      </c>
      <c r="P74" s="3">
        <v>0.24</v>
      </c>
      <c r="Q74" s="2" t="s">
        <v>24</v>
      </c>
      <c r="R74" s="2" t="s">
        <v>25</v>
      </c>
      <c r="S74" s="2" t="s">
        <v>151</v>
      </c>
      <c r="T74" s="2" t="s">
        <v>36</v>
      </c>
      <c r="U74" s="22" t="s">
        <v>151</v>
      </c>
      <c r="V74" s="2"/>
      <c r="W74" s="2">
        <v>8.5</v>
      </c>
      <c r="X74" s="2" t="s">
        <v>220</v>
      </c>
      <c r="Y74" s="2"/>
      <c r="Z74" s="2" t="s">
        <v>221</v>
      </c>
      <c r="AA74" s="2" t="s">
        <v>153</v>
      </c>
    </row>
    <row r="75" spans="1:27" x14ac:dyDescent="0.25">
      <c r="A75" s="1" t="s">
        <v>213</v>
      </c>
      <c r="B75" s="4">
        <v>1.74</v>
      </c>
      <c r="C75" s="5">
        <v>67.91</v>
      </c>
      <c r="D75" s="5">
        <v>98.73</v>
      </c>
      <c r="E75" s="5">
        <v>103.49</v>
      </c>
      <c r="F75" s="5">
        <v>90</v>
      </c>
      <c r="G75" s="5">
        <v>90</v>
      </c>
      <c r="H75" s="5">
        <v>90</v>
      </c>
      <c r="I75" s="2" t="s">
        <v>214</v>
      </c>
      <c r="J75" s="2">
        <v>693831</v>
      </c>
      <c r="K75" s="2">
        <v>2</v>
      </c>
      <c r="L75" s="2">
        <v>4</v>
      </c>
      <c r="M75" s="5">
        <v>2.6</v>
      </c>
      <c r="N75" s="5">
        <v>51.8</v>
      </c>
      <c r="O75" s="3">
        <v>0.216</v>
      </c>
      <c r="P75" s="3">
        <v>0.193</v>
      </c>
      <c r="Q75" s="2" t="s">
        <v>24</v>
      </c>
      <c r="R75" s="2" t="s">
        <v>25</v>
      </c>
      <c r="S75" s="2" t="s">
        <v>45</v>
      </c>
      <c r="T75" s="2" t="s">
        <v>36</v>
      </c>
      <c r="U75" s="22" t="s">
        <v>46</v>
      </c>
      <c r="V75" s="2"/>
      <c r="W75" s="2">
        <v>6</v>
      </c>
      <c r="X75" s="2" t="s">
        <v>215</v>
      </c>
      <c r="Y75" s="2"/>
      <c r="Z75" s="2" t="s">
        <v>28</v>
      </c>
      <c r="AA75" s="2" t="s">
        <v>29</v>
      </c>
    </row>
    <row r="76" spans="1:27" x14ac:dyDescent="0.25">
      <c r="A76" s="1" t="s">
        <v>222</v>
      </c>
      <c r="B76" s="4">
        <v>2.25</v>
      </c>
      <c r="C76" s="5">
        <v>67.760000000000005</v>
      </c>
      <c r="D76" s="5">
        <v>99.43</v>
      </c>
      <c r="E76" s="5">
        <v>103.81</v>
      </c>
      <c r="F76" s="5">
        <v>90</v>
      </c>
      <c r="G76" s="5">
        <v>90</v>
      </c>
      <c r="H76" s="5">
        <v>90</v>
      </c>
      <c r="I76" s="2" t="s">
        <v>214</v>
      </c>
      <c r="J76" s="2">
        <v>699362</v>
      </c>
      <c r="K76" s="2">
        <v>2</v>
      </c>
      <c r="L76" s="2">
        <v>4</v>
      </c>
      <c r="M76" s="5">
        <v>2.6</v>
      </c>
      <c r="N76" s="5">
        <v>52.2</v>
      </c>
      <c r="O76" s="3">
        <v>0.246</v>
      </c>
      <c r="P76" s="3">
        <v>0.249</v>
      </c>
      <c r="Q76" s="2" t="s">
        <v>24</v>
      </c>
      <c r="R76" s="2" t="s">
        <v>25</v>
      </c>
      <c r="S76" s="2" t="s">
        <v>35</v>
      </c>
      <c r="T76" s="2" t="s">
        <v>36</v>
      </c>
      <c r="U76" s="22" t="s">
        <v>37</v>
      </c>
      <c r="V76" s="2"/>
      <c r="W76" s="2">
        <v>6.5</v>
      </c>
      <c r="X76" s="2" t="s">
        <v>223</v>
      </c>
      <c r="Y76" s="2"/>
      <c r="Z76" s="2" t="s">
        <v>28</v>
      </c>
      <c r="AA76" s="2"/>
    </row>
    <row r="77" spans="1:27" x14ac:dyDescent="0.25">
      <c r="A77" s="1" t="s">
        <v>216</v>
      </c>
      <c r="B77" s="4">
        <v>1.91</v>
      </c>
      <c r="C77" s="5">
        <v>67.88</v>
      </c>
      <c r="D77" s="5">
        <v>102.34</v>
      </c>
      <c r="E77" s="5">
        <v>103.49</v>
      </c>
      <c r="F77" s="5">
        <v>90</v>
      </c>
      <c r="G77" s="5">
        <v>90</v>
      </c>
      <c r="H77" s="5">
        <v>90</v>
      </c>
      <c r="I77" s="2" t="s">
        <v>214</v>
      </c>
      <c r="J77" s="2">
        <v>718928</v>
      </c>
      <c r="K77" s="2">
        <v>2</v>
      </c>
      <c r="L77" s="2">
        <v>4</v>
      </c>
      <c r="M77" s="5">
        <v>2.6</v>
      </c>
      <c r="N77" s="5">
        <v>53.5</v>
      </c>
      <c r="O77" s="3">
        <v>0.26200000000000001</v>
      </c>
      <c r="P77" s="3">
        <v>0.23300000000000001</v>
      </c>
      <c r="Q77" s="2" t="s">
        <v>24</v>
      </c>
      <c r="R77" s="2" t="s">
        <v>25</v>
      </c>
      <c r="S77" s="2">
        <v>0</v>
      </c>
      <c r="T77" s="2"/>
      <c r="U77" s="21"/>
      <c r="V77" s="2"/>
      <c r="W77" s="2">
        <v>7.5</v>
      </c>
      <c r="X77" s="2" t="s">
        <v>38</v>
      </c>
      <c r="Y77" s="2"/>
      <c r="Z77" s="2" t="s">
        <v>40</v>
      </c>
      <c r="AA77" s="2" t="s">
        <v>29</v>
      </c>
    </row>
    <row r="78" spans="1:27" x14ac:dyDescent="0.25">
      <c r="A78" s="1" t="s">
        <v>217</v>
      </c>
      <c r="B78" s="4">
        <v>1.93</v>
      </c>
      <c r="C78" s="5">
        <v>67.95</v>
      </c>
      <c r="D78" s="5">
        <v>102.66</v>
      </c>
      <c r="E78" s="5">
        <v>103.54</v>
      </c>
      <c r="F78" s="5">
        <v>90</v>
      </c>
      <c r="G78" s="5">
        <v>90</v>
      </c>
      <c r="H78" s="5">
        <v>90</v>
      </c>
      <c r="I78" s="2" t="s">
        <v>214</v>
      </c>
      <c r="J78" s="2">
        <v>722269</v>
      </c>
      <c r="K78" s="2">
        <v>2</v>
      </c>
      <c r="L78" s="2">
        <v>4</v>
      </c>
      <c r="M78" s="5">
        <v>2.7</v>
      </c>
      <c r="N78" s="5">
        <v>53.7</v>
      </c>
      <c r="O78" s="3">
        <v>0.26500000000000001</v>
      </c>
      <c r="P78" s="3">
        <v>0.24199999999999999</v>
      </c>
      <c r="Q78" s="2" t="s">
        <v>24</v>
      </c>
      <c r="R78" s="2" t="s">
        <v>25</v>
      </c>
      <c r="S78" s="2">
        <v>0</v>
      </c>
      <c r="T78" s="2"/>
      <c r="U78" s="21"/>
      <c r="V78" s="2"/>
      <c r="W78" s="2">
        <v>7.5</v>
      </c>
      <c r="X78" s="2" t="s">
        <v>218</v>
      </c>
      <c r="Y78" s="2"/>
      <c r="Z78" s="2" t="s">
        <v>40</v>
      </c>
      <c r="AA78" s="2" t="s">
        <v>29</v>
      </c>
    </row>
    <row r="79" spans="1:27" x14ac:dyDescent="0.25">
      <c r="A79" s="1" t="s">
        <v>263</v>
      </c>
      <c r="B79" s="4">
        <v>2.1</v>
      </c>
      <c r="C79" s="5">
        <v>69.2</v>
      </c>
      <c r="D79" s="5">
        <v>104.3</v>
      </c>
      <c r="E79" s="5">
        <v>105.6</v>
      </c>
      <c r="F79" s="5">
        <v>90</v>
      </c>
      <c r="G79" s="5">
        <v>90</v>
      </c>
      <c r="H79" s="5">
        <v>90</v>
      </c>
      <c r="I79" s="2" t="s">
        <v>214</v>
      </c>
      <c r="J79" s="2">
        <v>762174</v>
      </c>
      <c r="K79" s="2">
        <v>2</v>
      </c>
      <c r="L79" s="2">
        <v>4</v>
      </c>
      <c r="M79" s="5">
        <v>2.8</v>
      </c>
      <c r="N79" s="5">
        <v>56.1</v>
      </c>
      <c r="O79" s="3">
        <v>0.25900000000000001</v>
      </c>
      <c r="P79" s="3">
        <v>0.255</v>
      </c>
      <c r="Q79" s="2" t="s">
        <v>240</v>
      </c>
      <c r="R79" s="2" t="s">
        <v>244</v>
      </c>
      <c r="S79" s="2">
        <v>0</v>
      </c>
      <c r="T79" s="2"/>
      <c r="U79" s="21"/>
      <c r="V79" s="2" t="s">
        <v>282</v>
      </c>
      <c r="W79" s="2">
        <v>8.5</v>
      </c>
      <c r="X79" s="2" t="s">
        <v>284</v>
      </c>
      <c r="Y79" s="2"/>
      <c r="Z79" s="2" t="s">
        <v>114</v>
      </c>
      <c r="AA79" s="2" t="s">
        <v>29</v>
      </c>
    </row>
    <row r="80" spans="1:27" x14ac:dyDescent="0.25">
      <c r="A80" s="1" t="s">
        <v>224</v>
      </c>
      <c r="B80" s="4">
        <v>2.15</v>
      </c>
      <c r="C80" s="5">
        <v>101.82</v>
      </c>
      <c r="D80" s="5">
        <v>101.82</v>
      </c>
      <c r="E80" s="5">
        <v>160.01</v>
      </c>
      <c r="F80" s="5">
        <v>90</v>
      </c>
      <c r="G80" s="5">
        <v>90</v>
      </c>
      <c r="H80" s="5">
        <v>120</v>
      </c>
      <c r="I80" s="2" t="s">
        <v>225</v>
      </c>
      <c r="J80" s="2">
        <v>1436757</v>
      </c>
      <c r="K80" s="2">
        <v>3</v>
      </c>
      <c r="L80" s="2">
        <v>6</v>
      </c>
      <c r="M80" s="5">
        <v>2.2999999999999998</v>
      </c>
      <c r="N80" s="5">
        <v>47.6</v>
      </c>
      <c r="O80" s="3">
        <v>0.3</v>
      </c>
      <c r="P80" s="3">
        <v>0.28699999999999998</v>
      </c>
      <c r="Q80" s="2" t="s">
        <v>24</v>
      </c>
      <c r="R80" s="2" t="s">
        <v>25</v>
      </c>
      <c r="S80" s="2" t="s">
        <v>107</v>
      </c>
      <c r="T80" s="2" t="s">
        <v>36</v>
      </c>
      <c r="U80" s="22" t="s">
        <v>85</v>
      </c>
      <c r="V80" s="2" t="s">
        <v>283</v>
      </c>
      <c r="W80" s="2"/>
      <c r="X80" s="2" t="s">
        <v>226</v>
      </c>
      <c r="Y80" s="2"/>
      <c r="Z80" s="2"/>
      <c r="AA80" s="2" t="s">
        <v>227</v>
      </c>
    </row>
    <row r="81" spans="1:27" x14ac:dyDescent="0.25">
      <c r="A81" s="1" t="s">
        <v>232</v>
      </c>
      <c r="B81" s="4">
        <v>2.0499999999999998</v>
      </c>
      <c r="C81" s="5">
        <v>104.42</v>
      </c>
      <c r="D81" s="5">
        <v>104.42</v>
      </c>
      <c r="E81" s="5">
        <v>89.89</v>
      </c>
      <c r="F81" s="5">
        <v>90</v>
      </c>
      <c r="G81" s="5">
        <v>90</v>
      </c>
      <c r="H81" s="5">
        <v>120</v>
      </c>
      <c r="I81" s="2" t="s">
        <v>229</v>
      </c>
      <c r="J81" s="2">
        <v>848789</v>
      </c>
      <c r="K81" s="2">
        <v>1</v>
      </c>
      <c r="L81" s="2">
        <v>12</v>
      </c>
      <c r="M81" s="5">
        <v>2.1</v>
      </c>
      <c r="N81" s="5">
        <v>40.9</v>
      </c>
      <c r="O81" s="3">
        <v>0.24299999999999999</v>
      </c>
      <c r="P81" s="3">
        <v>0.252</v>
      </c>
      <c r="Q81" s="2" t="s">
        <v>24</v>
      </c>
      <c r="R81" s="2" t="s">
        <v>25</v>
      </c>
      <c r="S81" s="2" t="s">
        <v>233</v>
      </c>
      <c r="T81" s="2" t="s">
        <v>36</v>
      </c>
      <c r="U81" s="22" t="s">
        <v>233</v>
      </c>
      <c r="V81" s="2"/>
      <c r="W81" s="2">
        <v>3.5</v>
      </c>
      <c r="X81" s="2" t="s">
        <v>234</v>
      </c>
      <c r="Y81" s="2"/>
      <c r="Z81" s="2" t="s">
        <v>58</v>
      </c>
      <c r="AA81" s="2"/>
    </row>
    <row r="82" spans="1:27" x14ac:dyDescent="0.25">
      <c r="A82" s="1" t="s">
        <v>228</v>
      </c>
      <c r="B82" s="4">
        <v>1.7</v>
      </c>
      <c r="C82" s="5">
        <v>104.08</v>
      </c>
      <c r="D82" s="5">
        <v>104.08</v>
      </c>
      <c r="E82" s="5">
        <v>91.25</v>
      </c>
      <c r="F82" s="5">
        <v>90</v>
      </c>
      <c r="G82" s="5">
        <v>90</v>
      </c>
      <c r="H82" s="5">
        <v>120</v>
      </c>
      <c r="I82" s="2" t="s">
        <v>229</v>
      </c>
      <c r="J82" s="2">
        <v>856060</v>
      </c>
      <c r="K82" s="2">
        <v>1</v>
      </c>
      <c r="L82" s="2">
        <v>12</v>
      </c>
      <c r="M82" s="5">
        <v>2.1</v>
      </c>
      <c r="N82" s="5">
        <v>41.4</v>
      </c>
      <c r="O82" s="3">
        <v>0.24299999999999999</v>
      </c>
      <c r="P82" s="3">
        <v>0.255</v>
      </c>
      <c r="Q82" s="2" t="s">
        <v>24</v>
      </c>
      <c r="R82" s="2" t="s">
        <v>25</v>
      </c>
      <c r="S82" s="2" t="s">
        <v>230</v>
      </c>
      <c r="T82" s="2" t="s">
        <v>36</v>
      </c>
      <c r="U82" s="22" t="s">
        <v>230</v>
      </c>
      <c r="V82" s="2"/>
      <c r="W82" s="2"/>
      <c r="X82" s="2"/>
      <c r="Y82" s="2"/>
      <c r="Z82" s="2"/>
      <c r="AA82" s="2" t="s">
        <v>231</v>
      </c>
    </row>
    <row r="83" spans="1:27" x14ac:dyDescent="0.25">
      <c r="A83" s="1" t="s">
        <v>235</v>
      </c>
      <c r="B83" s="4">
        <v>2.2999999999999998</v>
      </c>
      <c r="C83" s="5">
        <v>104.39</v>
      </c>
      <c r="D83" s="5">
        <v>104.39</v>
      </c>
      <c r="E83" s="5">
        <v>90.23</v>
      </c>
      <c r="F83" s="5">
        <v>90</v>
      </c>
      <c r="G83" s="5">
        <v>90</v>
      </c>
      <c r="H83" s="5">
        <v>120</v>
      </c>
      <c r="I83" s="2" t="s">
        <v>229</v>
      </c>
      <c r="J83" s="2">
        <v>851557</v>
      </c>
      <c r="K83" s="2">
        <v>1</v>
      </c>
      <c r="L83" s="2">
        <v>12</v>
      </c>
      <c r="M83" s="5">
        <v>2.1</v>
      </c>
      <c r="N83" s="5">
        <v>41.1</v>
      </c>
      <c r="O83" s="3">
        <v>0.26100000000000001</v>
      </c>
      <c r="P83" s="3">
        <v>0.26100000000000001</v>
      </c>
      <c r="Q83" s="2" t="s">
        <v>24</v>
      </c>
      <c r="R83" s="2" t="s">
        <v>25</v>
      </c>
      <c r="S83" s="2" t="s">
        <v>236</v>
      </c>
      <c r="T83" s="2" t="s">
        <v>36</v>
      </c>
      <c r="U83" s="22" t="s">
        <v>237</v>
      </c>
      <c r="V83" s="2"/>
      <c r="W83" s="2">
        <v>4</v>
      </c>
      <c r="X83" s="2" t="s">
        <v>285</v>
      </c>
      <c r="Y83" s="2"/>
      <c r="Z83" s="2" t="s">
        <v>238</v>
      </c>
      <c r="AA83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workbookViewId="0">
      <selection activeCell="L44" sqref="L44"/>
    </sheetView>
  </sheetViews>
  <sheetFormatPr defaultRowHeight="15" x14ac:dyDescent="0.25"/>
  <sheetData>
    <row r="1" spans="1:6" x14ac:dyDescent="0.25">
      <c r="A1" s="13" t="s">
        <v>264</v>
      </c>
      <c r="B1" s="13" t="s">
        <v>266</v>
      </c>
      <c r="C1" s="13" t="s">
        <v>267</v>
      </c>
      <c r="D1" s="13" t="s">
        <v>264</v>
      </c>
      <c r="E1" s="13" t="s">
        <v>266</v>
      </c>
      <c r="F1" s="13" t="s">
        <v>267</v>
      </c>
    </row>
    <row r="2" spans="1:6" x14ac:dyDescent="0.25">
      <c r="A2" s="7">
        <v>5.5</v>
      </c>
      <c r="B2" s="8">
        <v>5</v>
      </c>
      <c r="C2" s="9">
        <v>6.4102564102564097E-2</v>
      </c>
      <c r="D2" s="7">
        <v>6</v>
      </c>
      <c r="E2" s="8">
        <v>20</v>
      </c>
      <c r="F2" s="9">
        <v>0.25641025641025639</v>
      </c>
    </row>
    <row r="3" spans="1:6" x14ac:dyDescent="0.25">
      <c r="A3" s="7">
        <v>6</v>
      </c>
      <c r="B3" s="8">
        <v>20</v>
      </c>
      <c r="C3" s="9">
        <v>0.32051282051282054</v>
      </c>
      <c r="D3" s="7">
        <v>6.5</v>
      </c>
      <c r="E3" s="8">
        <v>20</v>
      </c>
      <c r="F3" s="9">
        <v>0.51282051282051277</v>
      </c>
    </row>
    <row r="4" spans="1:6" x14ac:dyDescent="0.25">
      <c r="A4" s="7">
        <v>6.5</v>
      </c>
      <c r="B4" s="8">
        <v>20</v>
      </c>
      <c r="C4" s="9">
        <v>0.57692307692307687</v>
      </c>
      <c r="D4" s="7">
        <v>7</v>
      </c>
      <c r="E4" s="8">
        <v>15</v>
      </c>
      <c r="F4" s="9">
        <v>0.70512820512820518</v>
      </c>
    </row>
    <row r="5" spans="1:6" x14ac:dyDescent="0.25">
      <c r="A5" s="7">
        <v>7</v>
      </c>
      <c r="B5" s="8">
        <v>15</v>
      </c>
      <c r="C5" s="9">
        <v>0.76923076923076927</v>
      </c>
      <c r="D5" s="7">
        <v>7.5</v>
      </c>
      <c r="E5" s="8">
        <v>7</v>
      </c>
      <c r="F5" s="9">
        <v>0.79487179487179482</v>
      </c>
    </row>
    <row r="6" spans="1:6" x14ac:dyDescent="0.25">
      <c r="A6" s="7">
        <v>7.5</v>
      </c>
      <c r="B6" s="8">
        <v>7</v>
      </c>
      <c r="C6" s="9">
        <v>0.85897435897435892</v>
      </c>
      <c r="D6" s="7">
        <v>5.5</v>
      </c>
      <c r="E6" s="8">
        <v>5</v>
      </c>
      <c r="F6" s="9">
        <v>0.85897435897435892</v>
      </c>
    </row>
    <row r="7" spans="1:6" x14ac:dyDescent="0.25">
      <c r="A7" s="7">
        <v>8</v>
      </c>
      <c r="B7" s="8">
        <v>5</v>
      </c>
      <c r="C7" s="9">
        <v>0.92307692307692313</v>
      </c>
      <c r="D7" s="7">
        <v>8</v>
      </c>
      <c r="E7" s="8">
        <v>5</v>
      </c>
      <c r="F7" s="9">
        <v>0.92307692307692313</v>
      </c>
    </row>
    <row r="8" spans="1:6" x14ac:dyDescent="0.25">
      <c r="A8" s="7">
        <v>8.5</v>
      </c>
      <c r="B8" s="8">
        <v>5</v>
      </c>
      <c r="C8" s="9">
        <v>0.98717948717948723</v>
      </c>
      <c r="D8" s="7">
        <v>8.5</v>
      </c>
      <c r="E8" s="8">
        <v>5</v>
      </c>
      <c r="F8" s="9">
        <v>0.98717948717948723</v>
      </c>
    </row>
    <row r="9" spans="1:6" x14ac:dyDescent="0.25">
      <c r="A9" s="7">
        <v>9</v>
      </c>
      <c r="B9" s="8">
        <v>1</v>
      </c>
      <c r="C9" s="9">
        <v>1</v>
      </c>
      <c r="D9" s="7">
        <v>9</v>
      </c>
      <c r="E9" s="8">
        <v>1</v>
      </c>
      <c r="F9" s="9">
        <v>1</v>
      </c>
    </row>
    <row r="10" spans="1:6" x14ac:dyDescent="0.25">
      <c r="A10" s="7"/>
      <c r="B10" s="8"/>
      <c r="C10" s="9">
        <v>1</v>
      </c>
      <c r="D10" s="7">
        <v>9.5</v>
      </c>
      <c r="E10" s="8">
        <v>0</v>
      </c>
      <c r="F10" s="9">
        <v>1</v>
      </c>
    </row>
    <row r="11" spans="1:6" ht="15.75" thickBot="1" x14ac:dyDescent="0.3">
      <c r="A11" s="10" t="s">
        <v>265</v>
      </c>
      <c r="B11" s="10">
        <v>0</v>
      </c>
      <c r="C11" s="11">
        <v>1</v>
      </c>
      <c r="D11" s="12" t="s">
        <v>265</v>
      </c>
      <c r="E11" s="10">
        <v>0</v>
      </c>
      <c r="F11" s="11">
        <v>1</v>
      </c>
    </row>
  </sheetData>
  <sortState xmlns:xlrd2="http://schemas.microsoft.com/office/spreadsheetml/2017/richdata2" ref="D2:E11">
    <sortCondition descending="1" ref="E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8"/>
  <sheetViews>
    <sheetView workbookViewId="0">
      <selection activeCell="F43" sqref="F43"/>
    </sheetView>
  </sheetViews>
  <sheetFormatPr defaultRowHeight="15" x14ac:dyDescent="0.25"/>
  <cols>
    <col min="1" max="1" width="15" bestFit="1" customWidth="1"/>
    <col min="2" max="2" width="21" bestFit="1" customWidth="1"/>
    <col min="5" max="6" width="11" customWidth="1"/>
  </cols>
  <sheetData>
    <row r="3" spans="1:6" x14ac:dyDescent="0.25">
      <c r="A3" s="14" t="s">
        <v>12</v>
      </c>
      <c r="B3" t="s">
        <v>268</v>
      </c>
    </row>
    <row r="4" spans="1:6" x14ac:dyDescent="0.25">
      <c r="A4" t="s">
        <v>23</v>
      </c>
      <c r="B4" s="6">
        <v>32</v>
      </c>
      <c r="E4" s="19" t="s">
        <v>269</v>
      </c>
      <c r="F4" s="20" t="s">
        <v>270</v>
      </c>
    </row>
    <row r="5" spans="1:6" x14ac:dyDescent="0.25">
      <c r="A5" t="s">
        <v>109</v>
      </c>
      <c r="B5" s="6">
        <v>5</v>
      </c>
      <c r="E5" s="15" t="s">
        <v>23</v>
      </c>
      <c r="F5" s="17">
        <v>32</v>
      </c>
    </row>
    <row r="6" spans="1:6" x14ac:dyDescent="0.25">
      <c r="A6" t="s">
        <v>112</v>
      </c>
      <c r="B6" s="6">
        <v>16</v>
      </c>
      <c r="E6" s="15" t="s">
        <v>112</v>
      </c>
      <c r="F6" s="17">
        <v>16</v>
      </c>
    </row>
    <row r="7" spans="1:6" x14ac:dyDescent="0.25">
      <c r="A7" t="s">
        <v>161</v>
      </c>
      <c r="B7" s="6">
        <v>1</v>
      </c>
      <c r="E7" s="15" t="s">
        <v>185</v>
      </c>
      <c r="F7" s="17">
        <v>6</v>
      </c>
    </row>
    <row r="8" spans="1:6" x14ac:dyDescent="0.25">
      <c r="A8" t="s">
        <v>165</v>
      </c>
      <c r="B8" s="6">
        <v>2</v>
      </c>
      <c r="E8" s="15" t="s">
        <v>214</v>
      </c>
      <c r="F8" s="17">
        <v>6</v>
      </c>
    </row>
    <row r="9" spans="1:6" x14ac:dyDescent="0.25">
      <c r="A9" t="s">
        <v>174</v>
      </c>
      <c r="B9" s="6">
        <v>1</v>
      </c>
      <c r="E9" s="15" t="s">
        <v>109</v>
      </c>
      <c r="F9" s="17">
        <v>5</v>
      </c>
    </row>
    <row r="10" spans="1:6" x14ac:dyDescent="0.25">
      <c r="A10" t="s">
        <v>178</v>
      </c>
      <c r="B10" s="6">
        <v>1</v>
      </c>
      <c r="E10" s="15" t="s">
        <v>205</v>
      </c>
      <c r="F10" s="17">
        <v>5</v>
      </c>
    </row>
    <row r="11" spans="1:6" x14ac:dyDescent="0.25">
      <c r="A11" t="s">
        <v>181</v>
      </c>
      <c r="B11" s="6">
        <v>1</v>
      </c>
      <c r="E11" s="15" t="s">
        <v>229</v>
      </c>
      <c r="F11" s="17">
        <v>3</v>
      </c>
    </row>
    <row r="12" spans="1:6" x14ac:dyDescent="0.25">
      <c r="A12" t="s">
        <v>185</v>
      </c>
      <c r="B12" s="6">
        <v>6</v>
      </c>
      <c r="E12" s="15" t="s">
        <v>165</v>
      </c>
      <c r="F12" s="17">
        <v>2</v>
      </c>
    </row>
    <row r="13" spans="1:6" x14ac:dyDescent="0.25">
      <c r="A13" t="s">
        <v>205</v>
      </c>
      <c r="B13" s="6">
        <v>5</v>
      </c>
      <c r="E13" s="15" t="s">
        <v>209</v>
      </c>
      <c r="F13" s="17">
        <v>2</v>
      </c>
    </row>
    <row r="14" spans="1:6" x14ac:dyDescent="0.25">
      <c r="A14" t="s">
        <v>209</v>
      </c>
      <c r="B14" s="6">
        <v>2</v>
      </c>
      <c r="E14" s="15" t="s">
        <v>161</v>
      </c>
      <c r="F14" s="17">
        <v>1</v>
      </c>
    </row>
    <row r="15" spans="1:6" x14ac:dyDescent="0.25">
      <c r="A15" t="s">
        <v>214</v>
      </c>
      <c r="B15" s="6">
        <v>6</v>
      </c>
      <c r="E15" s="15" t="s">
        <v>174</v>
      </c>
      <c r="F15" s="17">
        <v>1</v>
      </c>
    </row>
    <row r="16" spans="1:6" x14ac:dyDescent="0.25">
      <c r="A16" t="s">
        <v>225</v>
      </c>
      <c r="B16" s="6">
        <v>1</v>
      </c>
      <c r="E16" s="15" t="s">
        <v>178</v>
      </c>
      <c r="F16" s="17">
        <v>1</v>
      </c>
    </row>
    <row r="17" spans="1:6" x14ac:dyDescent="0.25">
      <c r="A17" t="s">
        <v>229</v>
      </c>
      <c r="B17" s="6">
        <v>3</v>
      </c>
      <c r="E17" s="15" t="s">
        <v>181</v>
      </c>
      <c r="F17" s="17">
        <v>1</v>
      </c>
    </row>
    <row r="18" spans="1:6" x14ac:dyDescent="0.25">
      <c r="E18" s="16" t="s">
        <v>225</v>
      </c>
      <c r="F18" s="18">
        <v>1</v>
      </c>
    </row>
  </sheetData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3CLpro_Table_full</vt:lpstr>
      <vt:lpstr>pH_histogram</vt:lpstr>
      <vt:lpstr>Spacegroups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Rupp</dc:creator>
  <cp:lastModifiedBy>Bernhard Rupp</cp:lastModifiedBy>
  <dcterms:created xsi:type="dcterms:W3CDTF">2020-12-09T23:26:25Z</dcterms:created>
  <dcterms:modified xsi:type="dcterms:W3CDTF">2021-01-04T15:56:15Z</dcterms:modified>
</cp:coreProperties>
</file>